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S" sheetId="1" r:id="rId1"/>
    <sheet name="FF" sheetId="2" r:id="rId2"/>
  </sheets>
  <definedNames/>
  <calcPr fullCalcOnLoad="1"/>
</workbook>
</file>

<file path=xl/sharedStrings.xml><?xml version="1.0" encoding="utf-8"?>
<sst xmlns="http://schemas.openxmlformats.org/spreadsheetml/2006/main" count="350" uniqueCount="211">
  <si>
    <t>Nr.p.k.</t>
  </si>
  <si>
    <t>Iekārtas ražotājs</t>
  </si>
  <si>
    <t>Izmēri</t>
  </si>
  <si>
    <t>SONY</t>
  </si>
  <si>
    <t>SONY UPP - 110 HG</t>
  </si>
  <si>
    <t>110mm x 18m</t>
  </si>
  <si>
    <t>210mm x 300mm x 200</t>
  </si>
  <si>
    <t>11. nodaļa</t>
  </si>
  <si>
    <t>MORTARA</t>
  </si>
  <si>
    <t>MEDTRONIC</t>
  </si>
  <si>
    <t>Lifepac 12 defibrilātors</t>
  </si>
  <si>
    <t xml:space="preserve">SCHILLER </t>
  </si>
  <si>
    <t>Lifepac 20</t>
  </si>
  <si>
    <t>BIOTRONIC</t>
  </si>
  <si>
    <t>ICS 3000</t>
  </si>
  <si>
    <t>9790/9790 C</t>
  </si>
  <si>
    <t>GUITANT</t>
  </si>
  <si>
    <t>Guitant 3120</t>
  </si>
  <si>
    <t>ST JUDE</t>
  </si>
  <si>
    <t>Merlin 3650</t>
  </si>
  <si>
    <t>210mm x 140mm x 250</t>
  </si>
  <si>
    <t>16.nodaļa</t>
  </si>
  <si>
    <t>HP</t>
  </si>
  <si>
    <t>Elektrokardiogrāfs HP Page writer 200i</t>
  </si>
  <si>
    <t>17. nodaļa</t>
  </si>
  <si>
    <t>Kardiotahogrāfs</t>
  </si>
  <si>
    <t>PHILIPS</t>
  </si>
  <si>
    <t>21.nodaļa</t>
  </si>
  <si>
    <t>Elektrokardiogrāfs Pager writer TC 30</t>
  </si>
  <si>
    <t>Instrumentation laboratories</t>
  </si>
  <si>
    <t>57mm x 25m</t>
  </si>
  <si>
    <t>UP - D897</t>
  </si>
  <si>
    <t>40. nodaļa IT un reaminācija</t>
  </si>
  <si>
    <t>Agilent Def</t>
  </si>
  <si>
    <t>100mm x 22m</t>
  </si>
  <si>
    <t>1. B op. bloks Sirds ķirurģija</t>
  </si>
  <si>
    <t>ANDERSEN STERILIZERS</t>
  </si>
  <si>
    <t>EOGAS 333</t>
  </si>
  <si>
    <t>57mm x 25 m</t>
  </si>
  <si>
    <t>3M</t>
  </si>
  <si>
    <t>Marķēšanas pistoles 1256 B</t>
  </si>
  <si>
    <t>25mm x 19mm</t>
  </si>
  <si>
    <t>standarta</t>
  </si>
  <si>
    <t>3.op.bl.</t>
  </si>
  <si>
    <t>GEM Premier 3000 Hadel 5700</t>
  </si>
  <si>
    <t>4.op.bl.</t>
  </si>
  <si>
    <t>SIEMENS</t>
  </si>
  <si>
    <t>SIREMOBIL ISO-C</t>
  </si>
  <si>
    <t>Sony UPP210HD</t>
  </si>
  <si>
    <t>210mm x 25m</t>
  </si>
  <si>
    <t>Veselo jaundzimušo nodaļa</t>
  </si>
  <si>
    <t>SEGAWAY</t>
  </si>
  <si>
    <t>VITALOGRAFS ausu aparāts</t>
  </si>
  <si>
    <t>NMC</t>
  </si>
  <si>
    <t>AT-1</t>
  </si>
  <si>
    <t>AT-10</t>
  </si>
  <si>
    <t xml:space="preserve">ELI 150 </t>
  </si>
  <si>
    <t>APC</t>
  </si>
  <si>
    <t>OLYMPUS</t>
  </si>
  <si>
    <t>NIDEK</t>
  </si>
  <si>
    <t>Auto non contakt tonometrs</t>
  </si>
  <si>
    <t>55mm x 25m</t>
  </si>
  <si>
    <t>LOR ambulatorā daļa</t>
  </si>
  <si>
    <t>Audiometrs AC-40, timpanometrs AZ-26</t>
  </si>
  <si>
    <t>112mm x 25mm x 12</t>
  </si>
  <si>
    <t>Sterilizācijas nodaļa</t>
  </si>
  <si>
    <t>EPSON</t>
  </si>
  <si>
    <t>Imunoloģijas lab.</t>
  </si>
  <si>
    <t>ZEBRA</t>
  </si>
  <si>
    <t>AĶC</t>
  </si>
  <si>
    <t>Papīra lente divslāņu Epson printerim</t>
  </si>
  <si>
    <t>Uzlīmes baltas vienkrāsainas</t>
  </si>
  <si>
    <t>Uzlīmes sarkanas vienkrāsainas</t>
  </si>
  <si>
    <t>Uzlīmes violetas vienkrāsainas</t>
  </si>
  <si>
    <t>Ulīmes sarkanas ar baltām svītrām</t>
  </si>
  <si>
    <t>Instrumentu sterilizācijai</t>
  </si>
  <si>
    <t>sterilizācijai</t>
  </si>
  <si>
    <t>Interacoustics</t>
  </si>
  <si>
    <t>Patanatomijas nodaļa</t>
  </si>
  <si>
    <t>Uzlīme Zult 7A</t>
  </si>
  <si>
    <t>Apdrukātas uzlīmes ar divām uzlīmju rindām, Vellum, līme, N5000</t>
  </si>
  <si>
    <t>ETD Instrumentu sterilizātors</t>
  </si>
  <si>
    <t>2. op. bloks</t>
  </si>
  <si>
    <t>B.Braun</t>
  </si>
  <si>
    <t>77mm x 70m, aptuveni 2000 uzlīmes, ruļla diametrs: 7,6 cm</t>
  </si>
  <si>
    <t>Etiķešu printeris</t>
  </si>
  <si>
    <t>Asins kabinets</t>
  </si>
  <si>
    <t>termālās etiķetes -baltas uzlīmes, rullis</t>
  </si>
  <si>
    <t>Divu zimēru: 11mmx3mm; 25mmx3mm</t>
  </si>
  <si>
    <t>Ķirurģiskiem instrumentiem</t>
  </si>
  <si>
    <t xml:space="preserve">Sanyo/54 </t>
  </si>
  <si>
    <t>MBR 704GR</t>
  </si>
  <si>
    <t>152mm</t>
  </si>
  <si>
    <t>Kopējā cena, EUR bez PVN</t>
  </si>
  <si>
    <t>210mm x140mm x250</t>
  </si>
  <si>
    <t>31.75mm x19.05mm</t>
  </si>
  <si>
    <t>150mm x100mm x150</t>
  </si>
  <si>
    <t>110mm x75mm x400</t>
  </si>
  <si>
    <t>Nosaukums</t>
  </si>
  <si>
    <t>Medtronic defibrilatoru Lifepak 12 papīrs</t>
  </si>
  <si>
    <t>Nodaļas</t>
  </si>
  <si>
    <t>11. nodaļa, 40. nodaļa IT un reaminācija, NMC</t>
  </si>
  <si>
    <t>EKG termopapīrs, Medtronic</t>
  </si>
  <si>
    <t>EKG termopapīrs, ELI 150</t>
  </si>
  <si>
    <t>LKC amb. un diagn. nod., NMC</t>
  </si>
  <si>
    <t>2. nodaļa, 14. nod., 20. nod., 24. nod., 25. nod., 26. nod., REAN, GEC, 92. nod., DRI, NMC, LKC, APC, LOR, AĶC, SĶC</t>
  </si>
  <si>
    <t>GE, SONO SITE, PHILIPS, SONY, ALOKA, SIEMENS, TOSHIBA, BK MEDICAL ultrasonogrāfi un ORBITER audiometrs</t>
  </si>
  <si>
    <t>-</t>
  </si>
  <si>
    <t>EKG termopapīrs, Guitant</t>
  </si>
  <si>
    <t>Audiogrammas un timpanogrammas papīrs, Interacoustics</t>
  </si>
  <si>
    <t>Pieraksta papīrs HP1911A</t>
  </si>
  <si>
    <r>
      <t>Pašrakstītāja papīrs circular chart RP-G04, temperatūras diapazonam +40</t>
    </r>
    <r>
      <rPr>
        <sz val="10"/>
        <color indexed="8"/>
        <rFont val="Calibri"/>
        <family val="2"/>
      </rPr>
      <t>˚</t>
    </r>
    <r>
      <rPr>
        <sz val="10"/>
        <color indexed="8"/>
        <rFont val="Times New Roman"/>
        <family val="1"/>
      </rPr>
      <t>C..-10</t>
    </r>
    <r>
      <rPr>
        <sz val="10"/>
        <color indexed="8"/>
        <rFont val="Calibri"/>
        <family val="2"/>
      </rPr>
      <t>˚</t>
    </r>
    <r>
      <rPr>
        <sz val="10"/>
        <color indexed="8"/>
        <rFont val="Times New Roman"/>
        <family val="1"/>
      </rPr>
      <t>C</t>
    </r>
  </si>
  <si>
    <t>ST.JUDE papīrs</t>
  </si>
  <si>
    <t>Pager writer 300p</t>
  </si>
  <si>
    <t>ELI 250, ELI 280</t>
  </si>
  <si>
    <t>EKG termopapīrs, ELI 250</t>
  </si>
  <si>
    <t>EKG termopapīrs HP</t>
  </si>
  <si>
    <t>EKG termopapīrs, TC30</t>
  </si>
  <si>
    <t>EKG termopapīrs, 300p</t>
  </si>
  <si>
    <t>EKG termopapīrs, AT-10</t>
  </si>
  <si>
    <t>LKC, 11. nodaļa</t>
  </si>
  <si>
    <t>LKC, 1. nodaļa, 11. nodaļa, NMC, Zin.</t>
  </si>
  <si>
    <t>Marķieru pistoļu uzlīmītes</t>
  </si>
  <si>
    <t>TLP2824 svītrkodu drukātājs</t>
  </si>
  <si>
    <t>Medtronic defibrilatoru Lifepak 20 papīrs</t>
  </si>
  <si>
    <t>IEM bloks, 11. nodaļa, REAN, 32. ITP, Inv. kard.</t>
  </si>
  <si>
    <t>Termo papīrs tonometram</t>
  </si>
  <si>
    <t>Rūtots termopapīrs</t>
  </si>
  <si>
    <t>Balts termopapīrs</t>
  </si>
  <si>
    <t>1. B op., 39. nod., REAN</t>
  </si>
  <si>
    <t>Termopapīrs</t>
  </si>
  <si>
    <t>GEC, NMC</t>
  </si>
  <si>
    <t>Etiķešu papīra lenta, Aesculap IC-V013</t>
  </si>
  <si>
    <t>Krāsu lenta TEC SV4T Ribbon</t>
  </si>
  <si>
    <t>Print.papīrs-diagramma, EPSON 2000</t>
  </si>
  <si>
    <t xml:space="preserve">SONY UPC-21L </t>
  </si>
  <si>
    <t>1. B op., 6. nod., GEC. APC</t>
  </si>
  <si>
    <t>EKG termopapīrs, AT-1</t>
  </si>
  <si>
    <t>APC, LKC</t>
  </si>
  <si>
    <t>EKG termopapīrs, EPR 1000</t>
  </si>
  <si>
    <t>TLP 2844 svītrkodu drukātājs</t>
  </si>
  <si>
    <t>110 mm x 74 mm</t>
  </si>
  <si>
    <t>50 mm x 25 m</t>
  </si>
  <si>
    <t>59mm x 99mm</t>
  </si>
  <si>
    <t>110 mm x 140 mm x 200 mm</t>
  </si>
  <si>
    <t xml:space="preserve">90mm x 90mm x 360 </t>
  </si>
  <si>
    <t>Uzlīmes Termo-Eco N2000</t>
  </si>
  <si>
    <t>110 mm x 150 mm x 300 mm</t>
  </si>
  <si>
    <t>76 mm x 23m</t>
  </si>
  <si>
    <t>24 mm x 55m</t>
  </si>
  <si>
    <t>A4</t>
  </si>
  <si>
    <t>Epson LX 300 printera papīrs</t>
  </si>
  <si>
    <t>Krāsu lenta black Ribbon Resin</t>
  </si>
  <si>
    <t>74 mm x 74 mm</t>
  </si>
  <si>
    <t>Trīs rindu uzlīmes</t>
  </si>
  <si>
    <t>Krāsu lenta Wax Art 408</t>
  </si>
  <si>
    <t>64 mm x 74 mm</t>
  </si>
  <si>
    <t>25 mm x 19 mm</t>
  </si>
  <si>
    <t>Termouzlīme, viena rinda</t>
  </si>
  <si>
    <t>TSC</t>
  </si>
  <si>
    <t>TTP-245C svītrkodu drukātājs</t>
  </si>
  <si>
    <t>40 mm x 20 mm</t>
  </si>
  <si>
    <t>108 mm x 300 m</t>
  </si>
  <si>
    <t>Apvienotā laboratorija</t>
  </si>
  <si>
    <t>Vispārīgās prasības:</t>
  </si>
  <si>
    <t>1)</t>
  </si>
  <si>
    <t>2)</t>
  </si>
  <si>
    <t>3)</t>
  </si>
  <si>
    <t>4)</t>
  </si>
  <si>
    <t>5)</t>
  </si>
  <si>
    <t>6)</t>
  </si>
  <si>
    <t>7)</t>
  </si>
  <si>
    <t>Iekārtas modelis</t>
  </si>
  <si>
    <t>Iepakojuma cena, EUR bez PVN</t>
  </si>
  <si>
    <t>Piedāvātie izmēri</t>
  </si>
  <si>
    <t>Piedāvātās preces ražotājs</t>
  </si>
  <si>
    <t>Piedāvātās preces modelis vai kods</t>
  </si>
  <si>
    <t>Norāde informatīvajā materiālā*</t>
  </si>
  <si>
    <t>Vienības cena, EUR bez PVN**</t>
  </si>
  <si>
    <t>Vienību skaits iepakojumā</t>
  </si>
  <si>
    <t>Divas uzlīmju rindas, sintētika, uz kuras uzraksts iztur mitrumu un temperatūru</t>
  </si>
  <si>
    <t>m</t>
  </si>
  <si>
    <t>loksnes</t>
  </si>
  <si>
    <t>uzlīmes</t>
  </si>
  <si>
    <t>Apdrukātas uzlīmes ar divām uzlīmju rindām, Vellum, līme</t>
  </si>
  <si>
    <t>Mērvienība</t>
  </si>
  <si>
    <t>etiķetes</t>
  </si>
  <si>
    <t>grafiki</t>
  </si>
  <si>
    <t>gab.</t>
  </si>
  <si>
    <t>111 mm x 125 mm</t>
  </si>
  <si>
    <t>Paredzamais daudzums</t>
  </si>
  <si>
    <t>Piedāvājuma cenā jāiekļauj visas izmaksas, kas saistītas ar piederumu piegādi;</t>
  </si>
  <si>
    <t>Papīra, uzlīmju un krāsu lentu medicīnas iekārtām piegāde</t>
  </si>
  <si>
    <t>Tehniskais piedāvājums</t>
  </si>
  <si>
    <t>Finanšu piedāvājums</t>
  </si>
  <si>
    <t>Piedāvājuma vērtējamā cena, EUR bez PVN:</t>
  </si>
  <si>
    <t xml:space="preserve">2016.gada ___._____________
___________________________________________________________________________
(uzņēmuma vadītāja vai tā pilnvarotās personas paraksts, tā atšifrējums)
</t>
  </si>
  <si>
    <t>2016.gada ___._____________
___________________________________________________________________________
(uzņēmuma vadītāja vai tā pilnvarotās personas paraksts, tā atšifrējums)</t>
  </si>
  <si>
    <t>Pretendents tehniskajā piedāvājumā norāda Preces ražotāju, modeli un atbilstošos parametrus;</t>
  </si>
  <si>
    <t>Piegāde - 2 nedēļu laikā no attiecīgā pasūtījuma veikšanas dienas;</t>
  </si>
  <si>
    <t>Pasūtītājs ir tiesīgs iegādāties Preces, kas būtiski neatšķiras no iepirkumā konkursētajām precēm, bet pēc kurām vajadzība vārētu rasties līguma darbības laikā. Tehniskajā specifikācijā norādīto Preču klāsts var mainīties, pmatojoties uz procedūru izmaiņām un jaunu drukas iekārtu iegādi. Tehniskajā specifikācijā neiekļauto preču cenas tiek atsevišķi saskaņotas ar Pasūtītāju, nepārsniedzot vidējās tirgus cenas Latvijā un nemainot Līguma kopējo summu.</t>
  </si>
  <si>
    <r>
      <t xml:space="preserve">***Līgums tiks slēgts uz 12 (divpadsmit) mēnešiem, nepārsniedzot līguma kopējo summu EUR 38 000,00 bez PVN. </t>
    </r>
  </si>
  <si>
    <t>Finanšu piedāvājums tiks vērtēts pēc vienību (lokšņu skaita, metru, uzlīmju skaita) cenu summas, bet līgums tiks noslēgts par iepakojumu (pakas,ruļļa) vienību cenām.</t>
  </si>
  <si>
    <r>
      <t>Paredzamais daudzums norādīts, ņemot vērā iepriekšējo gadu patēriņu un tiek izmantots pretendentu finanšu piedāvājumu objektīvai vērtēšanai.</t>
    </r>
    <r>
      <rPr>
        <sz val="10"/>
        <color indexed="62"/>
        <rFont val="Times New Roman"/>
        <family val="1"/>
      </rPr>
      <t xml:space="preserve"> </t>
    </r>
    <r>
      <rPr>
        <sz val="10"/>
        <rFont val="Times New Roman"/>
        <family val="1"/>
      </rPr>
      <t>Līgums tiek slēgts par iepakojumu vienas vienības cenām, un nenosakot katras pozīcijas apjomu.</t>
    </r>
  </si>
  <si>
    <t>** Vienību cenas var norādīt līdz 5 zīmēm aiz komata, bet iepakojuma cenas jānorāda līdz 2 zīmēm aiz komata.</t>
  </si>
  <si>
    <t>Piedāvājuma tehniskās atbilstības novērtēšanai var tikt pieprasīti preču paraugi, kuru iesniegšanas laiks no pieprasījuma brīža nedrīkst būt garāks par 5 darba dienām.</t>
  </si>
  <si>
    <t>1.pielikums</t>
  </si>
  <si>
    <t>Visi tehniskajā specifikācijā iekļautie zīmoli un preču zīmes lasāmi ar frāzi "vai ekvivalents" un izmēri ir norādīti orientējoši, novirzes ir pieļaujamas, ja tas nekaitē produkta funkcionalitātei un ir paredzēti noteiktajam mērķim. Pretendents ir tiesīgs piedāvāt alternatīvu tehniskās specifikācijas izpildi, nodrošinot visu tehniskajā specifikācijā iekļauto funkcionalitātes prasību  izpildi, iesniedzot ražotāja apliecinājumu, par saderību ar norādīto iekārtu;</t>
  </si>
  <si>
    <t>Visām precēm jābūt ar CE marķējumu;</t>
  </si>
  <si>
    <t>*Parametru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</si>
  <si>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5.pielikums</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</si>
</sst>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Ls-426]\ * #,##0.00_-;\-[$Ls-426]\ * #,##0.00_-;_-[$Ls-426]\ * &quot;-&quot;??_-;_-@_-"/>
    <numFmt numFmtId="165" formatCode="_-[$€-426]\ * #,##0.00_-;\-[$€-426]\ * #,##0.00_-;_-[$€-426]\ * &quot;-&quot;??_-;_-@_-"/>
    <numFmt numFmtId="166" formatCode="_-[$€-426]\ * #,##0.00000_-;\-[$€-426]\ * #,##0.00000_-;_-[$€-426]\ * &quot;-&quot;??_-;_-@_-"/>
  </numFmts>
  <fonts count="49">
    <font>
      <sz val="11"/>
      <color theme="1"/>
      <name val="Calibri"/>
      <family val="2"/>
    </font>
    <font>
      <sz val="11"/>
      <color indexed="8"/>
      <name val="Calibri"/>
      <family val="2"/>
    </font>
    <font>
      <sz val="12"/>
      <color indexed="8"/>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10"/>
      <color indexed="8"/>
      <name val="Calibri"/>
      <family val="2"/>
    </font>
    <font>
      <sz val="10"/>
      <color indexed="62"/>
      <name val="Times New Roman"/>
      <family val="1"/>
    </font>
    <font>
      <i/>
      <sz val="12"/>
      <color indexed="8"/>
      <name val="Times New Roman"/>
      <family val="1"/>
    </font>
    <font>
      <b/>
      <i/>
      <sz val="12"/>
      <color indexed="8"/>
      <name val="Times New Roman"/>
      <family val="1"/>
    </font>
    <font>
      <b/>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1"/>
    </font>
    <font>
      <b/>
      <sz val="11"/>
      <color rgb="FF3F3F3F"/>
      <name val="Calibri"/>
      <family val="2"/>
    </font>
    <font>
      <sz val="18"/>
      <color theme="3"/>
      <name val="Cambria"/>
      <family val="2"/>
    </font>
    <font>
      <b/>
      <sz val="11"/>
      <color theme="1"/>
      <name val="Calibri"/>
      <family val="2"/>
    </font>
    <font>
      <sz val="11"/>
      <color rgb="FFFF0000"/>
      <name val="Calibri"/>
      <family val="2"/>
    </font>
    <font>
      <i/>
      <sz val="12"/>
      <color theme="1"/>
      <name val="Times New Roman"/>
      <family val="1"/>
    </font>
    <font>
      <b/>
      <i/>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164" fontId="41" fillId="0" borderId="0">
      <alignment vertical="center" wrapText="1"/>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Font="1" applyAlignment="1">
      <alignment/>
    </xf>
    <xf numFmtId="0" fontId="3" fillId="0" borderId="10" xfId="0" applyFont="1" applyBorder="1" applyAlignment="1">
      <alignment horizontal="center" vertical="center" wrapText="1"/>
    </xf>
    <xf numFmtId="0" fontId="4" fillId="33" borderId="10"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0" fillId="0" borderId="0" xfId="0"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quotePrefix="1">
      <alignment horizontal="center" vertical="center" wrapText="1"/>
    </xf>
    <xf numFmtId="0" fontId="4" fillId="33" borderId="10" xfId="0" applyFont="1" applyFill="1" applyBorder="1" applyAlignment="1" quotePrefix="1">
      <alignment horizontal="left" vertical="center" wrapText="1"/>
    </xf>
    <xf numFmtId="0" fontId="4" fillId="33" borderId="10" xfId="0" applyFont="1" applyFill="1" applyBorder="1" applyAlignment="1">
      <alignment vertical="center"/>
    </xf>
    <xf numFmtId="0" fontId="4" fillId="33" borderId="10" xfId="0" applyFont="1" applyFill="1" applyBorder="1" applyAlignment="1" quotePrefix="1">
      <alignment horizontal="center" vertical="center" wrapText="1"/>
    </xf>
    <xf numFmtId="0" fontId="4" fillId="33" borderId="10" xfId="0" applyFont="1" applyFill="1" applyBorder="1" applyAlignment="1" quotePrefix="1">
      <alignment horizontal="center" vertical="center"/>
    </xf>
    <xf numFmtId="0" fontId="4" fillId="33" borderId="10" xfId="0" applyFont="1" applyFill="1" applyBorder="1" applyAlignment="1" quotePrefix="1">
      <alignment horizontal="left"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quotePrefix="1">
      <alignment horizontal="left" vertical="center" wrapText="1"/>
    </xf>
    <xf numFmtId="0" fontId="4" fillId="0" borderId="10" xfId="0" applyFont="1" applyFill="1" applyBorder="1" applyAlignment="1">
      <alignment horizontal="left" vertical="center" wrapText="1"/>
    </xf>
    <xf numFmtId="0" fontId="3" fillId="0" borderId="10" xfId="0" applyFont="1" applyBorder="1" applyAlignment="1" quotePrefix="1">
      <alignment horizontal="center" vertical="center" wrapText="1"/>
    </xf>
    <xf numFmtId="0" fontId="0" fillId="0" borderId="0" xfId="0" applyAlignment="1">
      <alignment vertical="center" wrapText="1"/>
    </xf>
    <xf numFmtId="0" fontId="6" fillId="33" borderId="0" xfId="0" applyFont="1" applyFill="1" applyBorder="1" applyAlignment="1" quotePrefix="1">
      <alignment horizontal="right" vertical="center"/>
    </xf>
    <xf numFmtId="0" fontId="4" fillId="33" borderId="0" xfId="0" applyFont="1" applyFill="1" applyBorder="1" applyAlignment="1">
      <alignment vertical="center" wrapText="1"/>
    </xf>
    <xf numFmtId="0" fontId="4" fillId="0" borderId="10" xfId="0" applyFont="1" applyFill="1" applyBorder="1" applyAlignment="1" quotePrefix="1">
      <alignment horizontal="center" vertical="center" wrapText="1"/>
    </xf>
    <xf numFmtId="14" fontId="41" fillId="0" borderId="0" xfId="55" applyNumberFormat="1" applyAlignment="1">
      <alignment vertical="center"/>
      <protection/>
    </xf>
    <xf numFmtId="164" fontId="41" fillId="0" borderId="0" xfId="55" applyAlignment="1">
      <alignment horizontal="left" vertical="top" wrapText="1"/>
      <protection/>
    </xf>
    <xf numFmtId="0" fontId="41" fillId="0" borderId="0" xfId="55" applyNumberFormat="1" applyAlignment="1">
      <alignment horizontal="right" vertical="center"/>
      <protection/>
    </xf>
    <xf numFmtId="0" fontId="5" fillId="0" borderId="10" xfId="55" applyNumberFormat="1" applyFont="1" applyFill="1" applyBorder="1" applyAlignment="1">
      <alignment horizontal="right" vertical="top" wrapText="1"/>
      <protection/>
    </xf>
    <xf numFmtId="165" fontId="4" fillId="33" borderId="10" xfId="0" applyNumberFormat="1" applyFont="1" applyFill="1" applyBorder="1" applyAlignment="1">
      <alignment horizontal="center" vertical="center" wrapText="1"/>
    </xf>
    <xf numFmtId="44" fontId="4" fillId="33" borderId="10" xfId="44" applyFont="1" applyFill="1" applyBorder="1" applyAlignment="1" quotePrefix="1">
      <alignment horizontal="center" vertical="center" wrapText="1"/>
    </xf>
    <xf numFmtId="166" fontId="4" fillId="33" borderId="10" xfId="0" applyNumberFormat="1" applyFont="1" applyFill="1" applyBorder="1" applyAlignment="1">
      <alignment horizontal="left" vertical="center" wrapText="1"/>
    </xf>
    <xf numFmtId="0" fontId="2" fillId="0" borderId="0" xfId="0" applyFont="1" applyAlignment="1">
      <alignment vertical="center" wrapText="1"/>
    </xf>
    <xf numFmtId="0" fontId="4" fillId="0" borderId="10" xfId="0" applyFont="1" applyFill="1" applyBorder="1" applyAlignment="1" quotePrefix="1">
      <alignment horizontal="center" vertical="center"/>
    </xf>
    <xf numFmtId="0" fontId="5" fillId="0" borderId="10" xfId="0" applyFont="1" applyFill="1" applyBorder="1" applyAlignment="1" quotePrefix="1">
      <alignment horizontal="center" vertical="center" wrapText="1"/>
    </xf>
    <xf numFmtId="0" fontId="4" fillId="33" borderId="10" xfId="0" applyNumberFormat="1" applyFont="1" applyFill="1" applyBorder="1" applyAlignment="1" quotePrefix="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11" xfId="55" applyNumberFormat="1" applyFont="1" applyFill="1" applyBorder="1" applyAlignment="1">
      <alignment horizontal="right" vertical="top" wrapText="1"/>
      <protection/>
    </xf>
    <xf numFmtId="165" fontId="4" fillId="33" borderId="10" xfId="0" applyNumberFormat="1" applyFont="1" applyFill="1" applyBorder="1" applyAlignment="1" quotePrefix="1">
      <alignment horizontal="center" vertical="center" wrapText="1"/>
    </xf>
    <xf numFmtId="0" fontId="0" fillId="0" borderId="0" xfId="0" applyFill="1" applyAlignment="1">
      <alignment vertical="center" wrapText="1"/>
    </xf>
    <xf numFmtId="0" fontId="0" fillId="0" borderId="0" xfId="0" applyAlignment="1">
      <alignment vertical="center"/>
    </xf>
    <xf numFmtId="0" fontId="5" fillId="0" borderId="11" xfId="55" applyNumberFormat="1" applyFont="1" applyFill="1" applyBorder="1" applyAlignment="1" quotePrefix="1">
      <alignment horizontal="left" vertical="top" wrapText="1"/>
      <protection/>
    </xf>
    <xf numFmtId="0" fontId="0" fillId="0" borderId="12" xfId="0" applyBorder="1" applyAlignment="1">
      <alignment horizontal="left" vertical="top" wrapText="1"/>
    </xf>
    <xf numFmtId="0" fontId="0" fillId="0" borderId="13" xfId="0" applyBorder="1" applyAlignment="1">
      <alignment horizontal="left" vertical="top" wrapText="1"/>
    </xf>
    <xf numFmtId="0" fontId="5" fillId="0" borderId="10" xfId="55" applyNumberFormat="1" applyFont="1" applyFill="1" applyBorder="1" applyAlignment="1" quotePrefix="1">
      <alignment horizontal="left" vertical="top" wrapText="1"/>
      <protection/>
    </xf>
    <xf numFmtId="0" fontId="46" fillId="0" borderId="0" xfId="55" applyNumberFormat="1" applyFont="1" applyBorder="1" applyAlignment="1">
      <alignment horizontal="center" wrapText="1"/>
      <protection/>
    </xf>
    <xf numFmtId="0" fontId="47" fillId="0" borderId="0" xfId="55" applyNumberFormat="1" applyFont="1" applyBorder="1" applyAlignment="1">
      <alignment horizontal="center" wrapText="1"/>
      <protection/>
    </xf>
    <xf numFmtId="0" fontId="6" fillId="0" borderId="0" xfId="55" applyNumberFormat="1" applyFont="1" applyFill="1" applyBorder="1" applyAlignment="1">
      <alignment horizontal="left" vertical="center" wrapText="1"/>
      <protection/>
    </xf>
    <xf numFmtId="0" fontId="48" fillId="0" borderId="0" xfId="55" applyNumberFormat="1" applyFont="1" applyAlignment="1">
      <alignment horizontal="center" vertical="center" wrapText="1"/>
      <protection/>
    </xf>
    <xf numFmtId="0" fontId="44" fillId="0" borderId="14" xfId="0" applyFon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5" fillId="0" borderId="12" xfId="55" applyNumberFormat="1" applyFont="1" applyFill="1" applyBorder="1" applyAlignment="1" quotePrefix="1">
      <alignment horizontal="left" vertical="top" wrapText="1"/>
      <protection/>
    </xf>
    <xf numFmtId="0" fontId="28" fillId="0" borderId="12" xfId="0" applyFont="1" applyBorder="1" applyAlignment="1">
      <alignment horizontal="left" vertical="top" wrapText="1"/>
    </xf>
    <xf numFmtId="0" fontId="28" fillId="0" borderId="13"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tabSelected="1" zoomScalePageLayoutView="0" workbookViewId="0" topLeftCell="A1">
      <selection activeCell="N8" sqref="N8"/>
    </sheetView>
  </sheetViews>
  <sheetFormatPr defaultColWidth="9.140625" defaultRowHeight="15"/>
  <cols>
    <col min="1" max="1" width="4.57421875" style="21" customWidth="1"/>
    <col min="2" max="3" width="18.8515625" style="6" customWidth="1"/>
    <col min="4" max="4" width="13.140625" style="6" customWidth="1"/>
    <col min="5" max="5" width="18.8515625" style="6" customWidth="1"/>
    <col min="6" max="9" width="16.28125" style="26" customWidth="1"/>
    <col min="10" max="10" width="15.28125" style="6" customWidth="1"/>
  </cols>
  <sheetData>
    <row r="1" spans="1:10" ht="15">
      <c r="A1" s="30"/>
      <c r="B1" s="31"/>
      <c r="C1" s="31"/>
      <c r="D1" s="32"/>
      <c r="E1"/>
      <c r="F1"/>
      <c r="G1"/>
      <c r="H1"/>
      <c r="I1"/>
      <c r="J1" s="32" t="s">
        <v>206</v>
      </c>
    </row>
    <row r="2" spans="1:10" ht="15.75" customHeight="1">
      <c r="A2" s="55" t="s">
        <v>193</v>
      </c>
      <c r="B2" s="55"/>
      <c r="C2" s="55"/>
      <c r="D2" s="55"/>
      <c r="E2" s="55"/>
      <c r="F2" s="55"/>
      <c r="G2" s="55"/>
      <c r="H2" s="55"/>
      <c r="I2" s="55"/>
      <c r="J2" s="55"/>
    </row>
    <row r="3" spans="1:10" ht="15.75" customHeight="1">
      <c r="A3" s="53" t="s">
        <v>192</v>
      </c>
      <c r="B3" s="53"/>
      <c r="C3" s="53"/>
      <c r="D3" s="53"/>
      <c r="E3" s="53"/>
      <c r="F3" s="53"/>
      <c r="G3" s="53"/>
      <c r="H3" s="53"/>
      <c r="I3" s="53"/>
      <c r="J3" s="53"/>
    </row>
    <row r="4" spans="1:10" ht="15.75" customHeight="1">
      <c r="A4" s="52"/>
      <c r="B4" s="53"/>
      <c r="C4" s="53"/>
      <c r="D4" s="53"/>
      <c r="E4"/>
      <c r="F4"/>
      <c r="G4"/>
      <c r="H4"/>
      <c r="I4"/>
      <c r="J4"/>
    </row>
    <row r="5" spans="1:10" ht="15.75" customHeight="1">
      <c r="A5" s="54" t="s">
        <v>164</v>
      </c>
      <c r="B5" s="54"/>
      <c r="C5" s="54"/>
      <c r="D5" s="54"/>
      <c r="E5"/>
      <c r="F5"/>
      <c r="G5"/>
      <c r="H5"/>
      <c r="I5"/>
      <c r="J5"/>
    </row>
    <row r="6" spans="1:10" ht="14.25" customHeight="1">
      <c r="A6" s="33" t="s">
        <v>165</v>
      </c>
      <c r="B6" s="51" t="s">
        <v>198</v>
      </c>
      <c r="C6" s="51"/>
      <c r="D6" s="51"/>
      <c r="E6" s="51"/>
      <c r="F6" s="51"/>
      <c r="G6" s="51"/>
      <c r="H6" s="51"/>
      <c r="I6" s="51"/>
      <c r="J6" s="51"/>
    </row>
    <row r="7" spans="1:10" ht="27.75" customHeight="1">
      <c r="A7" s="33" t="s">
        <v>166</v>
      </c>
      <c r="B7" s="51" t="s">
        <v>209</v>
      </c>
      <c r="C7" s="51"/>
      <c r="D7" s="51"/>
      <c r="E7" s="51"/>
      <c r="F7" s="51"/>
      <c r="G7" s="51"/>
      <c r="H7" s="51"/>
      <c r="I7" s="51"/>
      <c r="J7" s="51"/>
    </row>
    <row r="8" spans="1:10" ht="40.5" customHeight="1">
      <c r="A8" s="33" t="s">
        <v>167</v>
      </c>
      <c r="B8" s="51" t="s">
        <v>207</v>
      </c>
      <c r="C8" s="51"/>
      <c r="D8" s="51"/>
      <c r="E8" s="51"/>
      <c r="F8" s="51"/>
      <c r="G8" s="51"/>
      <c r="H8" s="51"/>
      <c r="I8" s="51"/>
      <c r="J8" s="51"/>
    </row>
    <row r="9" spans="1:10" ht="13.5" customHeight="1">
      <c r="A9" s="33" t="s">
        <v>168</v>
      </c>
      <c r="B9" s="48" t="s">
        <v>208</v>
      </c>
      <c r="C9" s="49"/>
      <c r="D9" s="49"/>
      <c r="E9" s="49"/>
      <c r="F9" s="49"/>
      <c r="G9" s="49"/>
      <c r="H9" s="49"/>
      <c r="I9" s="49"/>
      <c r="J9" s="50"/>
    </row>
    <row r="10" spans="1:10" ht="14.25" customHeight="1">
      <c r="A10" s="33" t="s">
        <v>169</v>
      </c>
      <c r="B10" s="51" t="s">
        <v>205</v>
      </c>
      <c r="C10" s="51"/>
      <c r="D10" s="51"/>
      <c r="E10" s="51"/>
      <c r="F10" s="51"/>
      <c r="G10" s="51"/>
      <c r="H10" s="51"/>
      <c r="I10" s="51"/>
      <c r="J10" s="51"/>
    </row>
    <row r="11" spans="1:10" ht="15.75">
      <c r="A11" s="17"/>
      <c r="B11" s="3"/>
      <c r="C11" s="3"/>
      <c r="D11" s="3"/>
      <c r="E11" s="3"/>
      <c r="F11" s="4"/>
      <c r="G11" s="4"/>
      <c r="H11" s="4"/>
      <c r="I11" s="4"/>
      <c r="J11" s="5"/>
    </row>
    <row r="12" spans="1:10" ht="38.25">
      <c r="A12" s="18" t="s">
        <v>0</v>
      </c>
      <c r="B12" s="1" t="s">
        <v>100</v>
      </c>
      <c r="C12" s="1" t="s">
        <v>98</v>
      </c>
      <c r="D12" s="1" t="s">
        <v>1</v>
      </c>
      <c r="E12" s="1" t="s">
        <v>172</v>
      </c>
      <c r="F12" s="1" t="s">
        <v>2</v>
      </c>
      <c r="G12" s="1" t="s">
        <v>174</v>
      </c>
      <c r="H12" s="1" t="s">
        <v>177</v>
      </c>
      <c r="I12" s="1" t="s">
        <v>175</v>
      </c>
      <c r="J12" s="1" t="s">
        <v>176</v>
      </c>
    </row>
    <row r="13" spans="1:10" ht="25.5">
      <c r="A13" s="20">
        <v>1</v>
      </c>
      <c r="B13" s="2" t="s">
        <v>57</v>
      </c>
      <c r="C13" s="2" t="s">
        <v>126</v>
      </c>
      <c r="D13" s="2" t="s">
        <v>59</v>
      </c>
      <c r="E13" s="2" t="s">
        <v>60</v>
      </c>
      <c r="F13" s="8" t="s">
        <v>61</v>
      </c>
      <c r="G13" s="8"/>
      <c r="H13" s="8"/>
      <c r="I13" s="8"/>
      <c r="J13" s="7"/>
    </row>
    <row r="14" spans="1:10" ht="25.5">
      <c r="A14" s="20">
        <v>2</v>
      </c>
      <c r="B14" s="2" t="s">
        <v>129</v>
      </c>
      <c r="C14" s="2" t="s">
        <v>128</v>
      </c>
      <c r="D14" s="2" t="s">
        <v>36</v>
      </c>
      <c r="E14" s="2" t="s">
        <v>37</v>
      </c>
      <c r="F14" s="8" t="s">
        <v>38</v>
      </c>
      <c r="G14" s="8"/>
      <c r="H14" s="8"/>
      <c r="I14" s="8"/>
      <c r="J14" s="7"/>
    </row>
    <row r="15" spans="1:10" ht="25.5">
      <c r="A15" s="20">
        <v>3</v>
      </c>
      <c r="B15" s="2" t="s">
        <v>32</v>
      </c>
      <c r="C15" s="2" t="s">
        <v>127</v>
      </c>
      <c r="D15" s="2" t="s">
        <v>22</v>
      </c>
      <c r="E15" s="2" t="s">
        <v>33</v>
      </c>
      <c r="F15" s="8" t="s">
        <v>30</v>
      </c>
      <c r="G15" s="8"/>
      <c r="H15" s="8"/>
      <c r="I15" s="8"/>
      <c r="J15" s="7"/>
    </row>
    <row r="16" spans="1:10" ht="38.25">
      <c r="A16" s="20">
        <v>4</v>
      </c>
      <c r="B16" s="2" t="s">
        <v>125</v>
      </c>
      <c r="C16" s="2" t="s">
        <v>124</v>
      </c>
      <c r="D16" s="2" t="s">
        <v>9</v>
      </c>
      <c r="E16" s="2" t="s">
        <v>12</v>
      </c>
      <c r="F16" s="8" t="s">
        <v>142</v>
      </c>
      <c r="G16" s="8"/>
      <c r="H16" s="8"/>
      <c r="I16" s="8"/>
      <c r="J16" s="14"/>
    </row>
    <row r="17" spans="1:10" ht="25.5">
      <c r="A17" s="20">
        <v>5</v>
      </c>
      <c r="B17" s="2" t="s">
        <v>7</v>
      </c>
      <c r="C17" s="2" t="s">
        <v>139</v>
      </c>
      <c r="D17" s="2" t="s">
        <v>13</v>
      </c>
      <c r="E17" s="2" t="s">
        <v>14</v>
      </c>
      <c r="F17" s="8" t="s">
        <v>189</v>
      </c>
      <c r="G17" s="8"/>
      <c r="H17" s="8"/>
      <c r="I17" s="8"/>
      <c r="J17" s="14"/>
    </row>
    <row r="18" spans="1:10" ht="25.5">
      <c r="A18" s="20">
        <v>6</v>
      </c>
      <c r="B18" s="2" t="s">
        <v>43</v>
      </c>
      <c r="C18" s="2" t="s">
        <v>130</v>
      </c>
      <c r="D18" s="2" t="s">
        <v>29</v>
      </c>
      <c r="E18" s="28" t="s">
        <v>44</v>
      </c>
      <c r="F18" s="8" t="s">
        <v>38</v>
      </c>
      <c r="G18" s="8"/>
      <c r="H18" s="8"/>
      <c r="I18" s="8"/>
      <c r="J18" s="14"/>
    </row>
    <row r="19" spans="1:10" ht="25.5">
      <c r="A19" s="20">
        <v>7</v>
      </c>
      <c r="B19" s="2" t="s">
        <v>24</v>
      </c>
      <c r="C19" s="2" t="s">
        <v>110</v>
      </c>
      <c r="D19" s="2" t="s">
        <v>22</v>
      </c>
      <c r="E19" s="2" t="s">
        <v>25</v>
      </c>
      <c r="F19" s="12" t="s">
        <v>96</v>
      </c>
      <c r="G19" s="12"/>
      <c r="H19" s="12"/>
      <c r="I19" s="12"/>
      <c r="J19" s="14"/>
    </row>
    <row r="20" spans="1:10" ht="38.25">
      <c r="A20" s="20">
        <v>8</v>
      </c>
      <c r="B20" s="2" t="s">
        <v>101</v>
      </c>
      <c r="C20" s="2" t="s">
        <v>99</v>
      </c>
      <c r="D20" s="2" t="s">
        <v>9</v>
      </c>
      <c r="E20" s="2" t="s">
        <v>10</v>
      </c>
      <c r="F20" s="8" t="s">
        <v>34</v>
      </c>
      <c r="G20" s="8"/>
      <c r="H20" s="8"/>
      <c r="I20" s="8"/>
      <c r="J20" s="14"/>
    </row>
    <row r="21" spans="1:10" ht="38.25">
      <c r="A21" s="20">
        <v>9</v>
      </c>
      <c r="B21" s="2" t="s">
        <v>62</v>
      </c>
      <c r="C21" s="2" t="s">
        <v>109</v>
      </c>
      <c r="D21" s="13" t="s">
        <v>77</v>
      </c>
      <c r="E21" s="2" t="s">
        <v>63</v>
      </c>
      <c r="F21" s="8" t="s">
        <v>64</v>
      </c>
      <c r="G21" s="8"/>
      <c r="H21" s="8"/>
      <c r="I21" s="8"/>
      <c r="J21" s="14"/>
    </row>
    <row r="22" spans="1:10" ht="25.5">
      <c r="A22" s="20">
        <v>10</v>
      </c>
      <c r="B22" s="2" t="s">
        <v>50</v>
      </c>
      <c r="C22" s="2" t="s">
        <v>87</v>
      </c>
      <c r="D22" s="2" t="s">
        <v>51</v>
      </c>
      <c r="E22" s="2" t="s">
        <v>52</v>
      </c>
      <c r="F22" s="12" t="s">
        <v>143</v>
      </c>
      <c r="G22" s="12"/>
      <c r="H22" s="12"/>
      <c r="I22" s="12"/>
      <c r="J22" s="14"/>
    </row>
    <row r="23" spans="1:10" ht="25.5">
      <c r="A23" s="20">
        <v>11</v>
      </c>
      <c r="B23" s="2" t="s">
        <v>104</v>
      </c>
      <c r="C23" s="2" t="s">
        <v>103</v>
      </c>
      <c r="D23" s="2" t="s">
        <v>8</v>
      </c>
      <c r="E23" s="2" t="s">
        <v>56</v>
      </c>
      <c r="F23" s="8" t="s">
        <v>144</v>
      </c>
      <c r="G23" s="8"/>
      <c r="H23" s="8"/>
      <c r="I23" s="8"/>
      <c r="J23" s="14"/>
    </row>
    <row r="24" spans="1:10" ht="25.5">
      <c r="A24" s="20">
        <v>12</v>
      </c>
      <c r="B24" s="2" t="s">
        <v>138</v>
      </c>
      <c r="C24" s="2" t="s">
        <v>137</v>
      </c>
      <c r="D24" s="2" t="s">
        <v>11</v>
      </c>
      <c r="E24" s="2" t="s">
        <v>54</v>
      </c>
      <c r="F24" s="12" t="s">
        <v>145</v>
      </c>
      <c r="G24" s="12"/>
      <c r="H24" s="12"/>
      <c r="I24" s="12"/>
      <c r="J24" s="7"/>
    </row>
    <row r="25" spans="1:10" ht="63.75">
      <c r="A25" s="20">
        <v>13</v>
      </c>
      <c r="B25" s="2" t="s">
        <v>86</v>
      </c>
      <c r="C25" s="2" t="s">
        <v>111</v>
      </c>
      <c r="D25" s="16" t="s">
        <v>90</v>
      </c>
      <c r="E25" s="12" t="s">
        <v>91</v>
      </c>
      <c r="F25" s="24" t="s">
        <v>92</v>
      </c>
      <c r="G25" s="24"/>
      <c r="H25" s="24"/>
      <c r="I25" s="24"/>
      <c r="J25" s="15"/>
    </row>
    <row r="26" spans="1:10" ht="25.5">
      <c r="A26" s="20">
        <v>14</v>
      </c>
      <c r="B26" s="2" t="s">
        <v>78</v>
      </c>
      <c r="C26" s="2" t="s">
        <v>79</v>
      </c>
      <c r="D26" s="13" t="s">
        <v>68</v>
      </c>
      <c r="E26" s="12" t="s">
        <v>123</v>
      </c>
      <c r="F26" s="12" t="s">
        <v>95</v>
      </c>
      <c r="G26" s="12"/>
      <c r="H26" s="12"/>
      <c r="I26" s="12"/>
      <c r="J26" s="15"/>
    </row>
    <row r="27" spans="1:10" ht="25.5">
      <c r="A27" s="20">
        <v>15</v>
      </c>
      <c r="B27" s="2" t="s">
        <v>78</v>
      </c>
      <c r="C27" s="2" t="s">
        <v>152</v>
      </c>
      <c r="D27" s="13" t="s">
        <v>68</v>
      </c>
      <c r="E27" s="12" t="s">
        <v>123</v>
      </c>
      <c r="F27" s="8" t="s">
        <v>141</v>
      </c>
      <c r="G27" s="8"/>
      <c r="H27" s="8"/>
      <c r="I27" s="8"/>
      <c r="J27" s="7"/>
    </row>
    <row r="28" spans="1:10" ht="25.5">
      <c r="A28" s="20">
        <v>16</v>
      </c>
      <c r="B28" s="2" t="s">
        <v>78</v>
      </c>
      <c r="C28" s="2" t="s">
        <v>152</v>
      </c>
      <c r="D28" s="13" t="s">
        <v>68</v>
      </c>
      <c r="E28" s="12" t="s">
        <v>123</v>
      </c>
      <c r="F28" s="8" t="s">
        <v>153</v>
      </c>
      <c r="G28" s="8"/>
      <c r="H28" s="8"/>
      <c r="I28" s="8"/>
      <c r="J28" s="7"/>
    </row>
    <row r="29" spans="1:10" ht="25.5">
      <c r="A29" s="20">
        <v>17</v>
      </c>
      <c r="B29" s="2" t="s">
        <v>7</v>
      </c>
      <c r="C29" s="2" t="s">
        <v>108</v>
      </c>
      <c r="D29" s="2" t="s">
        <v>16</v>
      </c>
      <c r="E29" s="2" t="s">
        <v>17</v>
      </c>
      <c r="F29" s="12" t="s">
        <v>97</v>
      </c>
      <c r="G29" s="12"/>
      <c r="H29" s="12"/>
      <c r="I29" s="12"/>
      <c r="J29" s="14"/>
    </row>
    <row r="30" spans="1:10" ht="25.5">
      <c r="A30" s="20">
        <v>18</v>
      </c>
      <c r="B30" s="2" t="s">
        <v>7</v>
      </c>
      <c r="C30" s="2" t="s">
        <v>102</v>
      </c>
      <c r="D30" s="2" t="s">
        <v>9</v>
      </c>
      <c r="E30" s="12" t="s">
        <v>15</v>
      </c>
      <c r="F30" s="8" t="s">
        <v>147</v>
      </c>
      <c r="G30" s="8"/>
      <c r="H30" s="8"/>
      <c r="I30" s="8"/>
      <c r="J30" s="14"/>
    </row>
    <row r="31" spans="1:10" ht="38.25">
      <c r="A31" s="20">
        <v>19</v>
      </c>
      <c r="B31" s="2" t="s">
        <v>53</v>
      </c>
      <c r="C31" s="2" t="s">
        <v>74</v>
      </c>
      <c r="D31" s="22" t="s">
        <v>89</v>
      </c>
      <c r="E31" s="2" t="s">
        <v>75</v>
      </c>
      <c r="F31" s="23" t="s">
        <v>88</v>
      </c>
      <c r="G31" s="23"/>
      <c r="H31" s="23"/>
      <c r="I31" s="23"/>
      <c r="J31" s="7"/>
    </row>
    <row r="32" spans="1:10" ht="38.25">
      <c r="A32" s="20">
        <v>20</v>
      </c>
      <c r="B32" s="2" t="s">
        <v>69</v>
      </c>
      <c r="C32" s="2" t="s">
        <v>71</v>
      </c>
      <c r="D32" s="22" t="s">
        <v>89</v>
      </c>
      <c r="E32" s="2" t="s">
        <v>76</v>
      </c>
      <c r="F32" s="23" t="s">
        <v>88</v>
      </c>
      <c r="G32" s="23"/>
      <c r="H32" s="23"/>
      <c r="I32" s="23"/>
      <c r="J32" s="7"/>
    </row>
    <row r="33" spans="1:10" ht="38.25">
      <c r="A33" s="20">
        <v>21</v>
      </c>
      <c r="B33" s="2" t="s">
        <v>69</v>
      </c>
      <c r="C33" s="2" t="s">
        <v>72</v>
      </c>
      <c r="D33" s="22" t="s">
        <v>89</v>
      </c>
      <c r="E33" s="2" t="s">
        <v>76</v>
      </c>
      <c r="F33" s="23" t="s">
        <v>88</v>
      </c>
      <c r="G33" s="23"/>
      <c r="H33" s="23"/>
      <c r="I33" s="23"/>
      <c r="J33" s="7"/>
    </row>
    <row r="34" spans="1:10" ht="38.25">
      <c r="A34" s="20">
        <v>22</v>
      </c>
      <c r="B34" s="2" t="s">
        <v>69</v>
      </c>
      <c r="C34" s="2" t="s">
        <v>73</v>
      </c>
      <c r="D34" s="22" t="s">
        <v>89</v>
      </c>
      <c r="E34" s="2" t="s">
        <v>76</v>
      </c>
      <c r="F34" s="23" t="s">
        <v>88</v>
      </c>
      <c r="G34" s="23"/>
      <c r="H34" s="23"/>
      <c r="I34" s="23"/>
      <c r="J34" s="7"/>
    </row>
    <row r="35" spans="1:10" ht="25.5">
      <c r="A35" s="20">
        <v>23</v>
      </c>
      <c r="B35" s="2" t="s">
        <v>120</v>
      </c>
      <c r="C35" s="2" t="s">
        <v>119</v>
      </c>
      <c r="D35" s="2" t="s">
        <v>11</v>
      </c>
      <c r="E35" s="2" t="s">
        <v>55</v>
      </c>
      <c r="F35" s="12" t="s">
        <v>94</v>
      </c>
      <c r="G35" s="12"/>
      <c r="H35" s="12"/>
      <c r="I35" s="12"/>
      <c r="J35" s="7"/>
    </row>
    <row r="36" spans="1:10" ht="25.5">
      <c r="A36" s="20">
        <v>24</v>
      </c>
      <c r="B36" s="2" t="s">
        <v>7</v>
      </c>
      <c r="C36" s="2" t="s">
        <v>112</v>
      </c>
      <c r="D36" s="12" t="s">
        <v>18</v>
      </c>
      <c r="E36" s="2" t="s">
        <v>19</v>
      </c>
      <c r="F36" s="8" t="s">
        <v>20</v>
      </c>
      <c r="G36" s="8"/>
      <c r="H36" s="8"/>
      <c r="I36" s="8"/>
      <c r="J36" s="14"/>
    </row>
    <row r="37" spans="1:10" ht="51">
      <c r="A37" s="20">
        <v>25</v>
      </c>
      <c r="B37" s="2" t="s">
        <v>82</v>
      </c>
      <c r="C37" s="2" t="s">
        <v>132</v>
      </c>
      <c r="D37" s="12" t="s">
        <v>83</v>
      </c>
      <c r="E37" s="12" t="s">
        <v>85</v>
      </c>
      <c r="F37" s="12" t="s">
        <v>84</v>
      </c>
      <c r="G37" s="12"/>
      <c r="H37" s="12"/>
      <c r="I37" s="12"/>
      <c r="J37" s="7"/>
    </row>
    <row r="38" spans="1:10" ht="25.5">
      <c r="A38" s="20">
        <v>26</v>
      </c>
      <c r="B38" s="2" t="s">
        <v>27</v>
      </c>
      <c r="C38" s="2" t="s">
        <v>117</v>
      </c>
      <c r="D38" s="2" t="s">
        <v>26</v>
      </c>
      <c r="E38" s="2" t="s">
        <v>28</v>
      </c>
      <c r="F38" s="8" t="s">
        <v>6</v>
      </c>
      <c r="G38" s="8"/>
      <c r="H38" s="8"/>
      <c r="I38" s="8"/>
      <c r="J38" s="14"/>
    </row>
    <row r="39" spans="1:10" ht="25.5">
      <c r="A39" s="20">
        <v>27</v>
      </c>
      <c r="B39" s="2" t="s">
        <v>21</v>
      </c>
      <c r="C39" s="2" t="s">
        <v>116</v>
      </c>
      <c r="D39" s="2" t="s">
        <v>22</v>
      </c>
      <c r="E39" s="2" t="s">
        <v>23</v>
      </c>
      <c r="F39" s="8" t="s">
        <v>6</v>
      </c>
      <c r="G39" s="8"/>
      <c r="H39" s="8"/>
      <c r="I39" s="8"/>
      <c r="J39" s="14"/>
    </row>
    <row r="40" spans="1:10" ht="25.5">
      <c r="A40" s="20">
        <v>28</v>
      </c>
      <c r="B40" s="2" t="s">
        <v>53</v>
      </c>
      <c r="C40" s="2" t="s">
        <v>118</v>
      </c>
      <c r="D40" s="2" t="s">
        <v>26</v>
      </c>
      <c r="E40" s="2" t="s">
        <v>113</v>
      </c>
      <c r="F40" s="8" t="s">
        <v>6</v>
      </c>
      <c r="G40" s="8"/>
      <c r="H40" s="8"/>
      <c r="I40" s="8"/>
      <c r="J40" s="7"/>
    </row>
    <row r="41" spans="1:10" ht="25.5">
      <c r="A41" s="20">
        <v>29</v>
      </c>
      <c r="B41" s="2" t="s">
        <v>121</v>
      </c>
      <c r="C41" s="2" t="s">
        <v>115</v>
      </c>
      <c r="D41" s="2" t="s">
        <v>8</v>
      </c>
      <c r="E41" s="2" t="s">
        <v>114</v>
      </c>
      <c r="F41" s="8" t="s">
        <v>6</v>
      </c>
      <c r="G41" s="8"/>
      <c r="H41" s="8"/>
      <c r="I41" s="8"/>
      <c r="J41" s="14"/>
    </row>
    <row r="42" spans="1:10" ht="38.25">
      <c r="A42" s="20">
        <v>30</v>
      </c>
      <c r="B42" s="2" t="s">
        <v>65</v>
      </c>
      <c r="C42" s="2" t="s">
        <v>134</v>
      </c>
      <c r="D42" s="13" t="s">
        <v>66</v>
      </c>
      <c r="E42" s="13" t="s">
        <v>66</v>
      </c>
      <c r="F42" s="8" t="s">
        <v>149</v>
      </c>
      <c r="G42" s="8"/>
      <c r="H42" s="8"/>
      <c r="I42" s="8"/>
      <c r="J42" s="14"/>
    </row>
    <row r="43" spans="1:10" ht="25.5">
      <c r="A43" s="20">
        <v>31</v>
      </c>
      <c r="B43" s="2" t="s">
        <v>131</v>
      </c>
      <c r="C43" s="2" t="s">
        <v>70</v>
      </c>
      <c r="D43" s="2" t="s">
        <v>58</v>
      </c>
      <c r="E43" s="12" t="s">
        <v>81</v>
      </c>
      <c r="F43" s="8" t="s">
        <v>148</v>
      </c>
      <c r="G43" s="8"/>
      <c r="H43" s="8"/>
      <c r="I43" s="8"/>
      <c r="J43" s="7"/>
    </row>
    <row r="44" spans="1:10" ht="127.5">
      <c r="A44" s="20">
        <v>32</v>
      </c>
      <c r="B44" s="2" t="s">
        <v>105</v>
      </c>
      <c r="C44" s="2" t="s">
        <v>4</v>
      </c>
      <c r="D44" s="9" t="s">
        <v>106</v>
      </c>
      <c r="E44" s="9" t="s">
        <v>107</v>
      </c>
      <c r="F44" s="10" t="s">
        <v>5</v>
      </c>
      <c r="G44" s="10"/>
      <c r="H44" s="10"/>
      <c r="I44" s="10"/>
      <c r="J44" s="11"/>
    </row>
    <row r="45" spans="1:10" ht="25.5">
      <c r="A45" s="20">
        <v>33</v>
      </c>
      <c r="B45" s="2" t="s">
        <v>35</v>
      </c>
      <c r="C45" s="2" t="s">
        <v>122</v>
      </c>
      <c r="D45" s="2" t="s">
        <v>39</v>
      </c>
      <c r="E45" s="2" t="s">
        <v>40</v>
      </c>
      <c r="F45" s="8" t="s">
        <v>41</v>
      </c>
      <c r="G45" s="8"/>
      <c r="H45" s="8"/>
      <c r="I45" s="8"/>
      <c r="J45" s="7"/>
    </row>
    <row r="46" spans="1:10" ht="38.25">
      <c r="A46" s="20">
        <v>34</v>
      </c>
      <c r="B46" s="2" t="s">
        <v>67</v>
      </c>
      <c r="C46" s="2" t="s">
        <v>80</v>
      </c>
      <c r="D46" s="13" t="s">
        <v>68</v>
      </c>
      <c r="E46" s="2" t="s">
        <v>140</v>
      </c>
      <c r="F46" s="8" t="s">
        <v>41</v>
      </c>
      <c r="G46" s="8"/>
      <c r="H46" s="8"/>
      <c r="I46" s="8"/>
      <c r="J46" s="14"/>
    </row>
    <row r="47" spans="1:10" ht="25.5">
      <c r="A47" s="20">
        <v>35</v>
      </c>
      <c r="B47" s="2" t="s">
        <v>163</v>
      </c>
      <c r="C47" s="2" t="s">
        <v>154</v>
      </c>
      <c r="D47" s="13" t="s">
        <v>68</v>
      </c>
      <c r="E47" s="2" t="s">
        <v>140</v>
      </c>
      <c r="F47" s="8" t="s">
        <v>41</v>
      </c>
      <c r="G47" s="8"/>
      <c r="H47" s="8"/>
      <c r="I47" s="8"/>
      <c r="J47" s="29"/>
    </row>
    <row r="48" spans="1:10" ht="25.5">
      <c r="A48" s="20">
        <v>36</v>
      </c>
      <c r="B48" s="2" t="s">
        <v>163</v>
      </c>
      <c r="C48" s="2" t="s">
        <v>146</v>
      </c>
      <c r="D48" s="13"/>
      <c r="E48" s="2"/>
      <c r="F48" s="8" t="s">
        <v>41</v>
      </c>
      <c r="G48" s="8"/>
      <c r="H48" s="8"/>
      <c r="I48" s="8"/>
      <c r="J48" s="29"/>
    </row>
    <row r="49" spans="1:10" ht="25.5">
      <c r="A49" s="20">
        <v>37</v>
      </c>
      <c r="B49" s="2" t="s">
        <v>163</v>
      </c>
      <c r="C49" s="2" t="s">
        <v>133</v>
      </c>
      <c r="D49" s="2" t="s">
        <v>159</v>
      </c>
      <c r="E49" s="2" t="s">
        <v>160</v>
      </c>
      <c r="F49" s="8" t="s">
        <v>162</v>
      </c>
      <c r="G49" s="8"/>
      <c r="H49" s="8"/>
      <c r="I49" s="8"/>
      <c r="J49" s="7"/>
    </row>
    <row r="50" spans="1:10" ht="25.5">
      <c r="A50" s="20">
        <v>38</v>
      </c>
      <c r="B50" s="2" t="s">
        <v>163</v>
      </c>
      <c r="C50" s="2" t="s">
        <v>155</v>
      </c>
      <c r="D50" s="2" t="s">
        <v>159</v>
      </c>
      <c r="E50" s="2" t="s">
        <v>160</v>
      </c>
      <c r="F50" s="8" t="s">
        <v>156</v>
      </c>
      <c r="G50" s="8"/>
      <c r="H50" s="8"/>
      <c r="I50" s="8"/>
      <c r="J50" s="7"/>
    </row>
    <row r="51" spans="1:10" ht="15">
      <c r="A51" s="20">
        <v>39</v>
      </c>
      <c r="B51" s="2" t="s">
        <v>45</v>
      </c>
      <c r="C51" s="2" t="s">
        <v>48</v>
      </c>
      <c r="D51" s="2" t="s">
        <v>46</v>
      </c>
      <c r="E51" s="2" t="s">
        <v>47</v>
      </c>
      <c r="F51" s="8" t="s">
        <v>49</v>
      </c>
      <c r="G51" s="8"/>
      <c r="H51" s="8"/>
      <c r="I51" s="8"/>
      <c r="J51" s="14"/>
    </row>
    <row r="52" spans="1:10" ht="25.5">
      <c r="A52" s="20">
        <v>40</v>
      </c>
      <c r="B52" s="2" t="s">
        <v>136</v>
      </c>
      <c r="C52" s="2" t="s">
        <v>135</v>
      </c>
      <c r="D52" s="2" t="s">
        <v>3</v>
      </c>
      <c r="E52" s="13" t="s">
        <v>31</v>
      </c>
      <c r="F52" s="8" t="s">
        <v>42</v>
      </c>
      <c r="G52" s="8"/>
      <c r="H52" s="8"/>
      <c r="I52" s="8"/>
      <c r="J52" s="7"/>
    </row>
    <row r="53" spans="1:10" ht="25.5">
      <c r="A53" s="20">
        <v>41</v>
      </c>
      <c r="B53" s="2"/>
      <c r="C53" s="2" t="s">
        <v>151</v>
      </c>
      <c r="D53" s="2"/>
      <c r="E53" s="2"/>
      <c r="F53" s="8" t="s">
        <v>150</v>
      </c>
      <c r="G53" s="8"/>
      <c r="H53" s="8"/>
      <c r="I53" s="8"/>
      <c r="J53" s="19"/>
    </row>
    <row r="54" spans="1:10" ht="25.5">
      <c r="A54" s="20">
        <v>42</v>
      </c>
      <c r="B54" s="2" t="s">
        <v>163</v>
      </c>
      <c r="C54" s="2" t="s">
        <v>158</v>
      </c>
      <c r="D54" s="2" t="s">
        <v>159</v>
      </c>
      <c r="E54" s="2" t="s">
        <v>160</v>
      </c>
      <c r="F54" s="8" t="s">
        <v>161</v>
      </c>
      <c r="G54" s="8"/>
      <c r="H54" s="8"/>
      <c r="I54" s="8"/>
      <c r="J54" s="7"/>
    </row>
    <row r="55" spans="1:10" ht="51">
      <c r="A55" s="20">
        <v>43</v>
      </c>
      <c r="B55" s="2" t="s">
        <v>163</v>
      </c>
      <c r="C55" s="2" t="s">
        <v>180</v>
      </c>
      <c r="D55" s="2" t="s">
        <v>159</v>
      </c>
      <c r="E55" s="2" t="s">
        <v>160</v>
      </c>
      <c r="F55" s="8" t="s">
        <v>157</v>
      </c>
      <c r="G55" s="8"/>
      <c r="H55" s="8"/>
      <c r="I55" s="8"/>
      <c r="J55" s="7"/>
    </row>
    <row r="56" ht="15">
      <c r="J56" s="27"/>
    </row>
    <row r="57" ht="15">
      <c r="J57" s="27"/>
    </row>
    <row r="58" spans="1:10" ht="15">
      <c r="A58" s="46" t="s">
        <v>197</v>
      </c>
      <c r="B58" s="47"/>
      <c r="C58" s="47"/>
      <c r="D58" s="47"/>
      <c r="E58" s="47"/>
      <c r="F58" s="47"/>
      <c r="G58" s="47"/>
      <c r="H58" s="47"/>
      <c r="I58" s="47"/>
      <c r="J58" s="47"/>
    </row>
    <row r="59" spans="1:10" ht="15">
      <c r="A59" s="47"/>
      <c r="B59" s="47"/>
      <c r="C59" s="47"/>
      <c r="D59" s="47"/>
      <c r="E59" s="47"/>
      <c r="F59" s="47"/>
      <c r="G59" s="47"/>
      <c r="H59" s="47"/>
      <c r="I59" s="47"/>
      <c r="J59" s="47"/>
    </row>
    <row r="60" spans="1:10" ht="15">
      <c r="A60" s="47"/>
      <c r="B60" s="47"/>
      <c r="C60" s="47"/>
      <c r="D60" s="47"/>
      <c r="E60" s="47"/>
      <c r="F60" s="47"/>
      <c r="G60" s="47"/>
      <c r="H60" s="47"/>
      <c r="I60" s="47"/>
      <c r="J60" s="47"/>
    </row>
    <row r="61" spans="1:10" ht="15">
      <c r="A61" s="47"/>
      <c r="B61" s="47"/>
      <c r="C61" s="47"/>
      <c r="D61" s="47"/>
      <c r="E61" s="47"/>
      <c r="F61" s="47"/>
      <c r="G61" s="47"/>
      <c r="H61" s="47"/>
      <c r="I61" s="47"/>
      <c r="J61" s="47"/>
    </row>
    <row r="62" spans="1:10" ht="15">
      <c r="A62" s="47"/>
      <c r="B62" s="47"/>
      <c r="C62" s="47"/>
      <c r="D62" s="47"/>
      <c r="E62" s="47"/>
      <c r="F62" s="47"/>
      <c r="G62" s="47"/>
      <c r="H62" s="47"/>
      <c r="I62" s="47"/>
      <c r="J62" s="47"/>
    </row>
  </sheetData>
  <sheetProtection/>
  <mergeCells count="10">
    <mergeCell ref="A58:J62"/>
    <mergeCell ref="B9:J9"/>
    <mergeCell ref="B10:J10"/>
    <mergeCell ref="A4:D4"/>
    <mergeCell ref="A5:D5"/>
    <mergeCell ref="A2:J2"/>
    <mergeCell ref="A3:J3"/>
    <mergeCell ref="B6:J6"/>
    <mergeCell ref="B7:J7"/>
    <mergeCell ref="B8:J8"/>
  </mergeCells>
  <printOptions/>
  <pageMargins left="0.7" right="0.7" top="0.75" bottom="0.75" header="0.3" footer="0.3"/>
  <pageSetup fitToHeight="0"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20">
      <selection activeCell="A1" sqref="A1:I61"/>
    </sheetView>
  </sheetViews>
  <sheetFormatPr defaultColWidth="9.140625" defaultRowHeight="15"/>
  <cols>
    <col min="1" max="1" width="4.57421875" style="21" customWidth="1"/>
    <col min="2" max="2" width="22.8515625" style="26" customWidth="1"/>
    <col min="3" max="3" width="13.00390625" style="26" customWidth="1"/>
    <col min="4" max="4" width="9.7109375" style="26" customWidth="1"/>
    <col min="5" max="5" width="11.140625" style="43" customWidth="1"/>
    <col min="6" max="6" width="12.7109375" style="26" customWidth="1"/>
    <col min="7" max="7" width="13.28125" style="26" customWidth="1"/>
    <col min="8" max="8" width="10.57421875" style="6" customWidth="1"/>
    <col min="9" max="9" width="9.8515625" style="6" customWidth="1"/>
  </cols>
  <sheetData>
    <row r="1" spans="1:9" ht="15">
      <c r="A1" s="30"/>
      <c r="B1" s="31"/>
      <c r="C1"/>
      <c r="D1"/>
      <c r="E1" s="41"/>
      <c r="F1"/>
      <c r="G1"/>
      <c r="H1"/>
      <c r="I1" s="32" t="s">
        <v>210</v>
      </c>
    </row>
    <row r="2" spans="1:9" ht="15.75" customHeight="1">
      <c r="A2" s="55" t="s">
        <v>194</v>
      </c>
      <c r="B2" s="55"/>
      <c r="C2" s="55"/>
      <c r="D2" s="55"/>
      <c r="E2" s="55"/>
      <c r="F2" s="55"/>
      <c r="G2" s="55"/>
      <c r="H2" s="55"/>
      <c r="I2" s="55"/>
    </row>
    <row r="3" spans="1:9" ht="15.75" customHeight="1">
      <c r="A3" s="53" t="s">
        <v>192</v>
      </c>
      <c r="B3" s="53"/>
      <c r="C3" s="53"/>
      <c r="D3" s="53"/>
      <c r="E3" s="53"/>
      <c r="F3" s="53"/>
      <c r="G3" s="53"/>
      <c r="H3" s="53"/>
      <c r="I3" s="53"/>
    </row>
    <row r="4" spans="1:9" ht="15.75" customHeight="1">
      <c r="A4" s="52"/>
      <c r="B4" s="53"/>
      <c r="C4"/>
      <c r="D4"/>
      <c r="E4" s="41"/>
      <c r="F4"/>
      <c r="G4"/>
      <c r="H4"/>
      <c r="I4"/>
    </row>
    <row r="5" spans="1:9" ht="15.75" customHeight="1">
      <c r="A5" s="54" t="s">
        <v>164</v>
      </c>
      <c r="B5" s="54"/>
      <c r="C5"/>
      <c r="D5"/>
      <c r="E5" s="41"/>
      <c r="F5"/>
      <c r="G5"/>
      <c r="H5"/>
      <c r="I5"/>
    </row>
    <row r="6" spans="1:9" ht="15" customHeight="1">
      <c r="A6" s="33" t="s">
        <v>165</v>
      </c>
      <c r="B6" s="51" t="s">
        <v>191</v>
      </c>
      <c r="C6" s="51"/>
      <c r="D6" s="51"/>
      <c r="E6" s="51"/>
      <c r="F6" s="51"/>
      <c r="G6" s="51"/>
      <c r="H6" s="51"/>
      <c r="I6" s="51"/>
    </row>
    <row r="7" spans="1:9" ht="15" customHeight="1">
      <c r="A7" s="33" t="s">
        <v>166</v>
      </c>
      <c r="B7" s="51" t="s">
        <v>199</v>
      </c>
      <c r="C7" s="51"/>
      <c r="D7" s="51"/>
      <c r="E7" s="51"/>
      <c r="F7" s="51"/>
      <c r="G7" s="51"/>
      <c r="H7" s="51"/>
      <c r="I7" s="51"/>
    </row>
    <row r="8" spans="1:9" ht="28.5" customHeight="1">
      <c r="A8" s="33" t="s">
        <v>167</v>
      </c>
      <c r="B8" s="51" t="s">
        <v>203</v>
      </c>
      <c r="C8" s="51"/>
      <c r="D8" s="51"/>
      <c r="E8" s="51"/>
      <c r="F8" s="51"/>
      <c r="G8" s="51"/>
      <c r="H8" s="51"/>
      <c r="I8" s="51"/>
    </row>
    <row r="9" spans="1:9" ht="27" customHeight="1">
      <c r="A9" s="33" t="s">
        <v>168</v>
      </c>
      <c r="B9" s="51" t="s">
        <v>202</v>
      </c>
      <c r="C9" s="51"/>
      <c r="D9" s="51"/>
      <c r="E9" s="51"/>
      <c r="F9" s="51"/>
      <c r="G9" s="51"/>
      <c r="H9" s="51"/>
      <c r="I9" s="51"/>
    </row>
    <row r="10" spans="1:9" ht="14.25" customHeight="1">
      <c r="A10" s="33" t="s">
        <v>169</v>
      </c>
      <c r="B10" s="51" t="s">
        <v>204</v>
      </c>
      <c r="C10" s="51"/>
      <c r="D10" s="51"/>
      <c r="E10" s="51"/>
      <c r="F10" s="51"/>
      <c r="G10" s="51"/>
      <c r="H10" s="51"/>
      <c r="I10" s="51"/>
    </row>
    <row r="11" spans="1:9" ht="15" customHeight="1">
      <c r="A11" s="33" t="s">
        <v>170</v>
      </c>
      <c r="B11" s="51" t="s">
        <v>201</v>
      </c>
      <c r="C11" s="51"/>
      <c r="D11" s="51"/>
      <c r="E11" s="51"/>
      <c r="F11" s="51"/>
      <c r="G11" s="51"/>
      <c r="H11" s="51"/>
      <c r="I11" s="51"/>
    </row>
    <row r="12" spans="1:9" ht="52.5" customHeight="1">
      <c r="A12" s="44" t="s">
        <v>171</v>
      </c>
      <c r="B12" s="59" t="s">
        <v>200</v>
      </c>
      <c r="C12" s="60"/>
      <c r="D12" s="60"/>
      <c r="E12" s="60"/>
      <c r="F12" s="60"/>
      <c r="G12" s="60"/>
      <c r="H12" s="60"/>
      <c r="I12" s="61"/>
    </row>
    <row r="13" spans="1:9" ht="15.75">
      <c r="A13" s="17"/>
      <c r="B13" s="37"/>
      <c r="C13" s="4"/>
      <c r="D13" s="4"/>
      <c r="E13" s="42"/>
      <c r="F13" s="4"/>
      <c r="G13" s="4"/>
      <c r="H13" s="5"/>
      <c r="I13" s="5"/>
    </row>
    <row r="14" spans="1:9" ht="38.25">
      <c r="A14" s="18" t="s">
        <v>0</v>
      </c>
      <c r="B14" s="1" t="s">
        <v>98</v>
      </c>
      <c r="C14" s="1" t="s">
        <v>190</v>
      </c>
      <c r="D14" s="1" t="s">
        <v>185</v>
      </c>
      <c r="E14" s="1" t="s">
        <v>179</v>
      </c>
      <c r="F14" s="1" t="s">
        <v>177</v>
      </c>
      <c r="G14" s="1" t="s">
        <v>178</v>
      </c>
      <c r="H14" s="25" t="s">
        <v>173</v>
      </c>
      <c r="I14" s="25" t="s">
        <v>93</v>
      </c>
    </row>
    <row r="15" spans="1:9" ht="15">
      <c r="A15" s="20">
        <v>1</v>
      </c>
      <c r="B15" s="2" t="s">
        <v>126</v>
      </c>
      <c r="C15" s="7">
        <v>5500</v>
      </c>
      <c r="D15" s="7" t="s">
        <v>181</v>
      </c>
      <c r="E15" s="7"/>
      <c r="F15" s="8"/>
      <c r="G15" s="36" t="e">
        <f aca="true" t="shared" si="0" ref="G15:G57">H15/E15</f>
        <v>#DIV/0!</v>
      </c>
      <c r="H15" s="34">
        <v>0</v>
      </c>
      <c r="I15" s="45" t="e">
        <f>ROUNDUP(C15/E15,0)*H15</f>
        <v>#DIV/0!</v>
      </c>
    </row>
    <row r="16" spans="1:9" ht="15">
      <c r="A16" s="20">
        <v>2</v>
      </c>
      <c r="B16" s="2" t="s">
        <v>128</v>
      </c>
      <c r="C16" s="19">
        <v>11000</v>
      </c>
      <c r="D16" s="7" t="s">
        <v>181</v>
      </c>
      <c r="E16" s="7"/>
      <c r="F16" s="8"/>
      <c r="G16" s="36" t="e">
        <f t="shared" si="0"/>
        <v>#DIV/0!</v>
      </c>
      <c r="H16" s="34">
        <v>0</v>
      </c>
      <c r="I16" s="40" t="e">
        <f aca="true" t="shared" si="1" ref="I16:I57">ROUNDUP(C16/E16,0)*H16</f>
        <v>#DIV/0!</v>
      </c>
    </row>
    <row r="17" spans="1:9" ht="15">
      <c r="A17" s="20">
        <v>3</v>
      </c>
      <c r="B17" s="2" t="s">
        <v>127</v>
      </c>
      <c r="C17" s="19">
        <v>100</v>
      </c>
      <c r="D17" s="7" t="s">
        <v>181</v>
      </c>
      <c r="E17" s="7"/>
      <c r="F17" s="8"/>
      <c r="G17" s="36" t="e">
        <f t="shared" si="0"/>
        <v>#DIV/0!</v>
      </c>
      <c r="H17" s="34">
        <v>0</v>
      </c>
      <c r="I17" s="40" t="e">
        <f t="shared" si="1"/>
        <v>#DIV/0!</v>
      </c>
    </row>
    <row r="18" spans="1:9" ht="25.5">
      <c r="A18" s="20">
        <v>4</v>
      </c>
      <c r="B18" s="2" t="s">
        <v>124</v>
      </c>
      <c r="C18" s="29">
        <v>500</v>
      </c>
      <c r="D18" s="14" t="s">
        <v>181</v>
      </c>
      <c r="E18" s="7"/>
      <c r="F18" s="8"/>
      <c r="G18" s="36" t="e">
        <f t="shared" si="0"/>
        <v>#DIV/0!</v>
      </c>
      <c r="H18" s="34">
        <v>0</v>
      </c>
      <c r="I18" s="40" t="e">
        <f t="shared" si="1"/>
        <v>#DIV/0!</v>
      </c>
    </row>
    <row r="19" spans="1:9" ht="15">
      <c r="A19" s="20">
        <v>5</v>
      </c>
      <c r="B19" s="2" t="s">
        <v>139</v>
      </c>
      <c r="C19" s="29">
        <v>17500</v>
      </c>
      <c r="D19" s="14" t="s">
        <v>182</v>
      </c>
      <c r="E19" s="7"/>
      <c r="F19" s="8"/>
      <c r="G19" s="36" t="e">
        <f t="shared" si="0"/>
        <v>#DIV/0!</v>
      </c>
      <c r="H19" s="34">
        <v>0</v>
      </c>
      <c r="I19" s="40" t="e">
        <f t="shared" si="1"/>
        <v>#DIV/0!</v>
      </c>
    </row>
    <row r="20" spans="1:9" ht="15">
      <c r="A20" s="20">
        <v>6</v>
      </c>
      <c r="B20" s="2" t="s">
        <v>130</v>
      </c>
      <c r="C20" s="29">
        <v>750</v>
      </c>
      <c r="D20" s="14" t="s">
        <v>181</v>
      </c>
      <c r="E20" s="7"/>
      <c r="F20" s="8"/>
      <c r="G20" s="36" t="e">
        <f t="shared" si="0"/>
        <v>#DIV/0!</v>
      </c>
      <c r="H20" s="34">
        <v>0</v>
      </c>
      <c r="I20" s="40" t="e">
        <f t="shared" si="1"/>
        <v>#DIV/0!</v>
      </c>
    </row>
    <row r="21" spans="1:9" ht="15">
      <c r="A21" s="20">
        <v>7</v>
      </c>
      <c r="B21" s="2" t="s">
        <v>110</v>
      </c>
      <c r="C21" s="29">
        <v>30000</v>
      </c>
      <c r="D21" s="14" t="s">
        <v>182</v>
      </c>
      <c r="E21" s="7"/>
      <c r="F21" s="12"/>
      <c r="G21" s="36" t="e">
        <f t="shared" si="0"/>
        <v>#DIV/0!</v>
      </c>
      <c r="H21" s="34">
        <v>0</v>
      </c>
      <c r="I21" s="40" t="e">
        <f t="shared" si="1"/>
        <v>#DIV/0!</v>
      </c>
    </row>
    <row r="22" spans="1:9" ht="25.5">
      <c r="A22" s="20">
        <v>8</v>
      </c>
      <c r="B22" s="2" t="s">
        <v>99</v>
      </c>
      <c r="C22" s="29">
        <v>440</v>
      </c>
      <c r="D22" s="14" t="s">
        <v>181</v>
      </c>
      <c r="E22" s="7"/>
      <c r="F22" s="8"/>
      <c r="G22" s="36" t="e">
        <f t="shared" si="0"/>
        <v>#DIV/0!</v>
      </c>
      <c r="H22" s="34">
        <v>0</v>
      </c>
      <c r="I22" s="40" t="e">
        <f t="shared" si="1"/>
        <v>#DIV/0!</v>
      </c>
    </row>
    <row r="23" spans="1:9" ht="38.25">
      <c r="A23" s="20">
        <v>9</v>
      </c>
      <c r="B23" s="2" t="s">
        <v>109</v>
      </c>
      <c r="C23" s="29">
        <v>2500</v>
      </c>
      <c r="D23" s="14" t="s">
        <v>181</v>
      </c>
      <c r="E23" s="7"/>
      <c r="F23" s="8"/>
      <c r="G23" s="36" t="e">
        <f t="shared" si="0"/>
        <v>#DIV/0!</v>
      </c>
      <c r="H23" s="34">
        <v>0</v>
      </c>
      <c r="I23" s="40" t="e">
        <f t="shared" si="1"/>
        <v>#DIV/0!</v>
      </c>
    </row>
    <row r="24" spans="1:9" ht="25.5">
      <c r="A24" s="20">
        <v>10</v>
      </c>
      <c r="B24" s="2" t="s">
        <v>87</v>
      </c>
      <c r="C24" s="29">
        <v>750</v>
      </c>
      <c r="D24" s="14" t="s">
        <v>183</v>
      </c>
      <c r="E24" s="7"/>
      <c r="F24" s="12"/>
      <c r="G24" s="36" t="e">
        <f t="shared" si="0"/>
        <v>#DIV/0!</v>
      </c>
      <c r="H24" s="34">
        <v>0</v>
      </c>
      <c r="I24" s="40" t="e">
        <f t="shared" si="1"/>
        <v>#DIV/0!</v>
      </c>
    </row>
    <row r="25" spans="1:9" ht="15">
      <c r="A25" s="20">
        <v>11</v>
      </c>
      <c r="B25" s="2" t="s">
        <v>103</v>
      </c>
      <c r="C25" s="29">
        <v>50000</v>
      </c>
      <c r="D25" s="14" t="s">
        <v>182</v>
      </c>
      <c r="E25" s="7"/>
      <c r="F25" s="8"/>
      <c r="G25" s="36" t="e">
        <f t="shared" si="0"/>
        <v>#DIV/0!</v>
      </c>
      <c r="H25" s="34">
        <v>0</v>
      </c>
      <c r="I25" s="40" t="e">
        <f t="shared" si="1"/>
        <v>#DIV/0!</v>
      </c>
    </row>
    <row r="26" spans="1:9" ht="15">
      <c r="A26" s="20">
        <v>12</v>
      </c>
      <c r="B26" s="2" t="s">
        <v>137</v>
      </c>
      <c r="C26" s="19">
        <v>54000</v>
      </c>
      <c r="D26" s="7" t="s">
        <v>182</v>
      </c>
      <c r="E26" s="7"/>
      <c r="F26" s="12"/>
      <c r="G26" s="36" t="e">
        <f t="shared" si="0"/>
        <v>#DIV/0!</v>
      </c>
      <c r="H26" s="34">
        <v>0</v>
      </c>
      <c r="I26" s="40" t="e">
        <f t="shared" si="1"/>
        <v>#DIV/0!</v>
      </c>
    </row>
    <row r="27" spans="1:9" ht="38.25">
      <c r="A27" s="20">
        <v>13</v>
      </c>
      <c r="B27" s="2" t="s">
        <v>111</v>
      </c>
      <c r="C27" s="38">
        <v>50</v>
      </c>
      <c r="D27" s="15" t="s">
        <v>187</v>
      </c>
      <c r="E27" s="7"/>
      <c r="F27" s="24"/>
      <c r="G27" s="36" t="e">
        <f t="shared" si="0"/>
        <v>#DIV/0!</v>
      </c>
      <c r="H27" s="34">
        <v>0</v>
      </c>
      <c r="I27" s="40" t="e">
        <f t="shared" si="1"/>
        <v>#DIV/0!</v>
      </c>
    </row>
    <row r="28" spans="1:9" ht="15">
      <c r="A28" s="20">
        <v>14</v>
      </c>
      <c r="B28" s="2" t="s">
        <v>79</v>
      </c>
      <c r="C28" s="38">
        <v>16660</v>
      </c>
      <c r="D28" s="15" t="s">
        <v>183</v>
      </c>
      <c r="E28" s="7"/>
      <c r="F28" s="12"/>
      <c r="G28" s="36" t="e">
        <f t="shared" si="0"/>
        <v>#DIV/0!</v>
      </c>
      <c r="H28" s="34">
        <v>0</v>
      </c>
      <c r="I28" s="40" t="e">
        <f t="shared" si="1"/>
        <v>#DIV/0!</v>
      </c>
    </row>
    <row r="29" spans="1:9" ht="25.5">
      <c r="A29" s="20">
        <v>15</v>
      </c>
      <c r="B29" s="2" t="s">
        <v>152</v>
      </c>
      <c r="C29" s="19">
        <v>4500</v>
      </c>
      <c r="D29" s="7" t="s">
        <v>181</v>
      </c>
      <c r="E29" s="7"/>
      <c r="F29" s="8"/>
      <c r="G29" s="36" t="e">
        <f t="shared" si="0"/>
        <v>#DIV/0!</v>
      </c>
      <c r="H29" s="34">
        <v>0</v>
      </c>
      <c r="I29" s="40" t="e">
        <f t="shared" si="1"/>
        <v>#DIV/0!</v>
      </c>
    </row>
    <row r="30" spans="1:9" ht="25.5">
      <c r="A30" s="20">
        <v>16</v>
      </c>
      <c r="B30" s="2" t="s">
        <v>152</v>
      </c>
      <c r="C30" s="19">
        <v>1500</v>
      </c>
      <c r="D30" s="7" t="s">
        <v>181</v>
      </c>
      <c r="E30" s="7"/>
      <c r="F30" s="8"/>
      <c r="G30" s="36" t="e">
        <f t="shared" si="0"/>
        <v>#DIV/0!</v>
      </c>
      <c r="H30" s="34">
        <v>0</v>
      </c>
      <c r="I30" s="40" t="e">
        <f t="shared" si="1"/>
        <v>#DIV/0!</v>
      </c>
    </row>
    <row r="31" spans="1:9" ht="15">
      <c r="A31" s="20">
        <v>17</v>
      </c>
      <c r="B31" s="2" t="s">
        <v>108</v>
      </c>
      <c r="C31" s="29">
        <v>8000</v>
      </c>
      <c r="D31" s="14" t="s">
        <v>182</v>
      </c>
      <c r="E31" s="7"/>
      <c r="F31" s="12"/>
      <c r="G31" s="36" t="e">
        <f t="shared" si="0"/>
        <v>#DIV/0!</v>
      </c>
      <c r="H31" s="34">
        <v>0</v>
      </c>
      <c r="I31" s="40" t="e">
        <f t="shared" si="1"/>
        <v>#DIV/0!</v>
      </c>
    </row>
    <row r="32" spans="1:9" ht="25.5">
      <c r="A32" s="20">
        <v>18</v>
      </c>
      <c r="B32" s="2" t="s">
        <v>102</v>
      </c>
      <c r="C32" s="29">
        <v>15000</v>
      </c>
      <c r="D32" s="14" t="s">
        <v>182</v>
      </c>
      <c r="E32" s="7"/>
      <c r="F32" s="8"/>
      <c r="G32" s="36" t="e">
        <f t="shared" si="0"/>
        <v>#DIV/0!</v>
      </c>
      <c r="H32" s="34">
        <v>0</v>
      </c>
      <c r="I32" s="40" t="e">
        <f t="shared" si="1"/>
        <v>#DIV/0!</v>
      </c>
    </row>
    <row r="33" spans="1:9" ht="25.5">
      <c r="A33" s="20">
        <v>19</v>
      </c>
      <c r="B33" s="2" t="s">
        <v>74</v>
      </c>
      <c r="C33" s="19">
        <v>700</v>
      </c>
      <c r="D33" s="7" t="s">
        <v>183</v>
      </c>
      <c r="E33" s="7"/>
      <c r="F33" s="23"/>
      <c r="G33" s="36" t="e">
        <f t="shared" si="0"/>
        <v>#DIV/0!</v>
      </c>
      <c r="H33" s="34">
        <v>0</v>
      </c>
      <c r="I33" s="40" t="e">
        <f t="shared" si="1"/>
        <v>#DIV/0!</v>
      </c>
    </row>
    <row r="34" spans="1:9" ht="25.5">
      <c r="A34" s="20">
        <v>20</v>
      </c>
      <c r="B34" s="2" t="s">
        <v>71</v>
      </c>
      <c r="C34" s="19">
        <v>700</v>
      </c>
      <c r="D34" s="7" t="s">
        <v>183</v>
      </c>
      <c r="E34" s="7"/>
      <c r="F34" s="23"/>
      <c r="G34" s="36" t="e">
        <f t="shared" si="0"/>
        <v>#DIV/0!</v>
      </c>
      <c r="H34" s="34">
        <v>0</v>
      </c>
      <c r="I34" s="40" t="e">
        <f t="shared" si="1"/>
        <v>#DIV/0!</v>
      </c>
    </row>
    <row r="35" spans="1:9" ht="25.5">
      <c r="A35" s="20">
        <v>21</v>
      </c>
      <c r="B35" s="2" t="s">
        <v>72</v>
      </c>
      <c r="C35" s="19">
        <v>700</v>
      </c>
      <c r="D35" s="7" t="s">
        <v>183</v>
      </c>
      <c r="E35" s="7"/>
      <c r="F35" s="23"/>
      <c r="G35" s="36" t="e">
        <f t="shared" si="0"/>
        <v>#DIV/0!</v>
      </c>
      <c r="H35" s="34">
        <v>0</v>
      </c>
      <c r="I35" s="40" t="e">
        <f t="shared" si="1"/>
        <v>#DIV/0!</v>
      </c>
    </row>
    <row r="36" spans="1:9" ht="25.5">
      <c r="A36" s="20">
        <v>22</v>
      </c>
      <c r="B36" s="2" t="s">
        <v>73</v>
      </c>
      <c r="C36" s="19">
        <v>700</v>
      </c>
      <c r="D36" s="7" t="s">
        <v>183</v>
      </c>
      <c r="E36" s="7"/>
      <c r="F36" s="23"/>
      <c r="G36" s="36" t="e">
        <f t="shared" si="0"/>
        <v>#DIV/0!</v>
      </c>
      <c r="H36" s="34">
        <v>0</v>
      </c>
      <c r="I36" s="40" t="e">
        <f t="shared" si="1"/>
        <v>#DIV/0!</v>
      </c>
    </row>
    <row r="37" spans="1:9" ht="15">
      <c r="A37" s="20">
        <v>23</v>
      </c>
      <c r="B37" s="2" t="s">
        <v>119</v>
      </c>
      <c r="C37" s="19">
        <v>7500</v>
      </c>
      <c r="D37" s="7" t="s">
        <v>182</v>
      </c>
      <c r="E37" s="7"/>
      <c r="F37" s="12"/>
      <c r="G37" s="36" t="e">
        <f t="shared" si="0"/>
        <v>#DIV/0!</v>
      </c>
      <c r="H37" s="34">
        <v>0</v>
      </c>
      <c r="I37" s="40" t="e">
        <f t="shared" si="1"/>
        <v>#DIV/0!</v>
      </c>
    </row>
    <row r="38" spans="1:9" ht="15">
      <c r="A38" s="20">
        <v>24</v>
      </c>
      <c r="B38" s="2" t="s">
        <v>112</v>
      </c>
      <c r="C38" s="29">
        <v>40000</v>
      </c>
      <c r="D38" s="14" t="s">
        <v>182</v>
      </c>
      <c r="E38" s="7"/>
      <c r="F38" s="8"/>
      <c r="G38" s="36" t="e">
        <f t="shared" si="0"/>
        <v>#DIV/0!</v>
      </c>
      <c r="H38" s="34">
        <v>0</v>
      </c>
      <c r="I38" s="40" t="e">
        <f t="shared" si="1"/>
        <v>#DIV/0!</v>
      </c>
    </row>
    <row r="39" spans="1:9" ht="25.5">
      <c r="A39" s="20">
        <v>25</v>
      </c>
      <c r="B39" s="2" t="s">
        <v>132</v>
      </c>
      <c r="C39" s="19">
        <v>10000</v>
      </c>
      <c r="D39" s="7" t="s">
        <v>186</v>
      </c>
      <c r="E39" s="7"/>
      <c r="F39" s="12"/>
      <c r="G39" s="36" t="e">
        <f t="shared" si="0"/>
        <v>#DIV/0!</v>
      </c>
      <c r="H39" s="34">
        <v>0</v>
      </c>
      <c r="I39" s="40" t="e">
        <f t="shared" si="1"/>
        <v>#DIV/0!</v>
      </c>
    </row>
    <row r="40" spans="1:9" ht="15">
      <c r="A40" s="20">
        <v>26</v>
      </c>
      <c r="B40" s="2" t="s">
        <v>117</v>
      </c>
      <c r="C40" s="29">
        <v>4000</v>
      </c>
      <c r="D40" s="14" t="s">
        <v>182</v>
      </c>
      <c r="E40" s="7"/>
      <c r="F40" s="8"/>
      <c r="G40" s="36" t="e">
        <f t="shared" si="0"/>
        <v>#DIV/0!</v>
      </c>
      <c r="H40" s="34">
        <v>0</v>
      </c>
      <c r="I40" s="40" t="e">
        <f t="shared" si="1"/>
        <v>#DIV/0!</v>
      </c>
    </row>
    <row r="41" spans="1:9" ht="15">
      <c r="A41" s="20">
        <v>27</v>
      </c>
      <c r="B41" s="2" t="s">
        <v>116</v>
      </c>
      <c r="C41" s="29">
        <v>4000</v>
      </c>
      <c r="D41" s="14" t="s">
        <v>182</v>
      </c>
      <c r="E41" s="7"/>
      <c r="F41" s="8"/>
      <c r="G41" s="36" t="e">
        <f t="shared" si="0"/>
        <v>#DIV/0!</v>
      </c>
      <c r="H41" s="34">
        <v>0</v>
      </c>
      <c r="I41" s="40" t="e">
        <f t="shared" si="1"/>
        <v>#DIV/0!</v>
      </c>
    </row>
    <row r="42" spans="1:9" ht="15">
      <c r="A42" s="20">
        <v>28</v>
      </c>
      <c r="B42" s="2" t="s">
        <v>118</v>
      </c>
      <c r="C42" s="19">
        <v>5000</v>
      </c>
      <c r="D42" s="7" t="s">
        <v>182</v>
      </c>
      <c r="E42" s="7"/>
      <c r="F42" s="8"/>
      <c r="G42" s="36" t="e">
        <f t="shared" si="0"/>
        <v>#DIV/0!</v>
      </c>
      <c r="H42" s="34">
        <v>0</v>
      </c>
      <c r="I42" s="40" t="e">
        <f t="shared" si="1"/>
        <v>#DIV/0!</v>
      </c>
    </row>
    <row r="43" spans="1:9" ht="15">
      <c r="A43" s="20">
        <v>29</v>
      </c>
      <c r="B43" s="2" t="s">
        <v>115</v>
      </c>
      <c r="C43" s="29">
        <v>80000</v>
      </c>
      <c r="D43" s="14" t="s">
        <v>182</v>
      </c>
      <c r="E43" s="7"/>
      <c r="F43" s="8"/>
      <c r="G43" s="36" t="e">
        <f t="shared" si="0"/>
        <v>#DIV/0!</v>
      </c>
      <c r="H43" s="34">
        <v>0</v>
      </c>
      <c r="I43" s="40" t="e">
        <f t="shared" si="1"/>
        <v>#DIV/0!</v>
      </c>
    </row>
    <row r="44" spans="1:9" ht="25.5">
      <c r="A44" s="20">
        <v>30</v>
      </c>
      <c r="B44" s="2" t="s">
        <v>134</v>
      </c>
      <c r="C44" s="29">
        <v>550</v>
      </c>
      <c r="D44" s="14" t="s">
        <v>181</v>
      </c>
      <c r="E44" s="7"/>
      <c r="F44" s="8"/>
      <c r="G44" s="36" t="e">
        <f t="shared" si="0"/>
        <v>#DIV/0!</v>
      </c>
      <c r="H44" s="34">
        <v>0</v>
      </c>
      <c r="I44" s="40" t="e">
        <f t="shared" si="1"/>
        <v>#DIV/0!</v>
      </c>
    </row>
    <row r="45" spans="1:9" ht="25.5">
      <c r="A45" s="20">
        <v>31</v>
      </c>
      <c r="B45" s="2" t="s">
        <v>70</v>
      </c>
      <c r="C45" s="19">
        <v>1380</v>
      </c>
      <c r="D45" s="7" t="s">
        <v>181</v>
      </c>
      <c r="E45" s="7"/>
      <c r="F45" s="8"/>
      <c r="G45" s="36" t="e">
        <f t="shared" si="0"/>
        <v>#DIV/0!</v>
      </c>
      <c r="H45" s="34">
        <v>0</v>
      </c>
      <c r="I45" s="40" t="e">
        <f t="shared" si="1"/>
        <v>#DIV/0!</v>
      </c>
    </row>
    <row r="46" spans="1:9" ht="15">
      <c r="A46" s="20">
        <v>32</v>
      </c>
      <c r="B46" s="2" t="s">
        <v>4</v>
      </c>
      <c r="C46" s="39">
        <v>16200</v>
      </c>
      <c r="D46" s="11" t="s">
        <v>181</v>
      </c>
      <c r="E46" s="7"/>
      <c r="F46" s="10"/>
      <c r="G46" s="36" t="e">
        <f t="shared" si="0"/>
        <v>#DIV/0!</v>
      </c>
      <c r="H46" s="34">
        <v>0</v>
      </c>
      <c r="I46" s="40" t="e">
        <f t="shared" si="1"/>
        <v>#DIV/0!</v>
      </c>
    </row>
    <row r="47" spans="1:9" ht="15">
      <c r="A47" s="20">
        <v>33</v>
      </c>
      <c r="B47" s="2" t="s">
        <v>122</v>
      </c>
      <c r="C47" s="19">
        <v>99960</v>
      </c>
      <c r="D47" s="7" t="s">
        <v>183</v>
      </c>
      <c r="E47" s="7"/>
      <c r="F47" s="8"/>
      <c r="G47" s="36" t="e">
        <f t="shared" si="0"/>
        <v>#DIV/0!</v>
      </c>
      <c r="H47" s="34">
        <v>0</v>
      </c>
      <c r="I47" s="40" t="e">
        <f t="shared" si="1"/>
        <v>#DIV/0!</v>
      </c>
    </row>
    <row r="48" spans="1:9" ht="38.25">
      <c r="A48" s="20">
        <v>34</v>
      </c>
      <c r="B48" s="2" t="s">
        <v>184</v>
      </c>
      <c r="C48" s="29">
        <v>33330</v>
      </c>
      <c r="D48" s="14" t="s">
        <v>183</v>
      </c>
      <c r="E48" s="7"/>
      <c r="F48" s="8"/>
      <c r="G48" s="36" t="e">
        <f t="shared" si="0"/>
        <v>#DIV/0!</v>
      </c>
      <c r="H48" s="34">
        <v>0</v>
      </c>
      <c r="I48" s="40" t="e">
        <f t="shared" si="1"/>
        <v>#DIV/0!</v>
      </c>
    </row>
    <row r="49" spans="1:9" ht="15">
      <c r="A49" s="20">
        <v>35</v>
      </c>
      <c r="B49" s="2" t="s">
        <v>154</v>
      </c>
      <c r="C49" s="29">
        <v>50000</v>
      </c>
      <c r="D49" s="29" t="s">
        <v>183</v>
      </c>
      <c r="E49" s="7"/>
      <c r="F49" s="8"/>
      <c r="G49" s="36" t="e">
        <f t="shared" si="0"/>
        <v>#DIV/0!</v>
      </c>
      <c r="H49" s="34">
        <v>0</v>
      </c>
      <c r="I49" s="40" t="e">
        <f t="shared" si="1"/>
        <v>#DIV/0!</v>
      </c>
    </row>
    <row r="50" spans="1:9" ht="15">
      <c r="A50" s="20">
        <v>36</v>
      </c>
      <c r="B50" s="2" t="s">
        <v>146</v>
      </c>
      <c r="C50" s="29">
        <v>66660</v>
      </c>
      <c r="D50" s="29" t="s">
        <v>183</v>
      </c>
      <c r="E50" s="7"/>
      <c r="F50" s="8"/>
      <c r="G50" s="36" t="e">
        <f t="shared" si="0"/>
        <v>#DIV/0!</v>
      </c>
      <c r="H50" s="34">
        <v>0</v>
      </c>
      <c r="I50" s="40" t="e">
        <f t="shared" si="1"/>
        <v>#DIV/0!</v>
      </c>
    </row>
    <row r="51" spans="1:9" ht="25.5">
      <c r="A51" s="20">
        <v>37</v>
      </c>
      <c r="B51" s="2" t="s">
        <v>133</v>
      </c>
      <c r="C51" s="19">
        <v>30000</v>
      </c>
      <c r="D51" s="7" t="s">
        <v>181</v>
      </c>
      <c r="E51" s="7"/>
      <c r="F51" s="8"/>
      <c r="G51" s="36" t="e">
        <f t="shared" si="0"/>
        <v>#DIV/0!</v>
      </c>
      <c r="H51" s="34">
        <v>0</v>
      </c>
      <c r="I51" s="40" t="e">
        <f t="shared" si="1"/>
        <v>#DIV/0!</v>
      </c>
    </row>
    <row r="52" spans="1:9" ht="15">
      <c r="A52" s="20">
        <v>38</v>
      </c>
      <c r="B52" s="2" t="s">
        <v>155</v>
      </c>
      <c r="C52" s="19">
        <v>3700</v>
      </c>
      <c r="D52" s="7" t="s">
        <v>181</v>
      </c>
      <c r="E52" s="7"/>
      <c r="F52" s="8"/>
      <c r="G52" s="36" t="e">
        <f t="shared" si="0"/>
        <v>#DIV/0!</v>
      </c>
      <c r="H52" s="34">
        <v>0</v>
      </c>
      <c r="I52" s="40" t="e">
        <f t="shared" si="1"/>
        <v>#DIV/0!</v>
      </c>
    </row>
    <row r="53" spans="1:9" ht="15">
      <c r="A53" s="20">
        <v>39</v>
      </c>
      <c r="B53" s="2" t="s">
        <v>48</v>
      </c>
      <c r="C53" s="29">
        <v>300</v>
      </c>
      <c r="D53" s="14" t="s">
        <v>181</v>
      </c>
      <c r="E53" s="7"/>
      <c r="F53" s="8"/>
      <c r="G53" s="36" t="e">
        <f t="shared" si="0"/>
        <v>#DIV/0!</v>
      </c>
      <c r="H53" s="34">
        <v>0</v>
      </c>
      <c r="I53" s="40" t="e">
        <f t="shared" si="1"/>
        <v>#DIV/0!</v>
      </c>
    </row>
    <row r="54" spans="1:9" ht="15">
      <c r="A54" s="20">
        <v>40</v>
      </c>
      <c r="B54" s="2" t="s">
        <v>135</v>
      </c>
      <c r="C54" s="19">
        <v>10</v>
      </c>
      <c r="D54" s="7" t="s">
        <v>188</v>
      </c>
      <c r="E54" s="7"/>
      <c r="F54" s="8"/>
      <c r="G54" s="36" t="e">
        <f t="shared" si="0"/>
        <v>#DIV/0!</v>
      </c>
      <c r="H54" s="34">
        <v>0</v>
      </c>
      <c r="I54" s="40" t="e">
        <f t="shared" si="1"/>
        <v>#DIV/0!</v>
      </c>
    </row>
    <row r="55" spans="1:9" ht="25.5">
      <c r="A55" s="20">
        <v>41</v>
      </c>
      <c r="B55" s="2" t="s">
        <v>151</v>
      </c>
      <c r="C55" s="19">
        <v>25000</v>
      </c>
      <c r="D55" s="19" t="s">
        <v>182</v>
      </c>
      <c r="E55" s="7"/>
      <c r="F55" s="8"/>
      <c r="G55" s="36" t="e">
        <f t="shared" si="0"/>
        <v>#DIV/0!</v>
      </c>
      <c r="H55" s="34">
        <v>0</v>
      </c>
      <c r="I55" s="40" t="e">
        <f t="shared" si="1"/>
        <v>#DIV/0!</v>
      </c>
    </row>
    <row r="56" spans="1:9" ht="15">
      <c r="A56" s="20">
        <v>42</v>
      </c>
      <c r="B56" s="2" t="s">
        <v>158</v>
      </c>
      <c r="C56" s="19">
        <v>375000</v>
      </c>
      <c r="D56" s="7" t="s">
        <v>183</v>
      </c>
      <c r="E56" s="7"/>
      <c r="F56" s="8"/>
      <c r="G56" s="36" t="e">
        <f t="shared" si="0"/>
        <v>#DIV/0!</v>
      </c>
      <c r="H56" s="34">
        <v>0</v>
      </c>
      <c r="I56" s="40" t="e">
        <f t="shared" si="1"/>
        <v>#DIV/0!</v>
      </c>
    </row>
    <row r="57" spans="1:9" ht="51">
      <c r="A57" s="20">
        <v>43</v>
      </c>
      <c r="B57" s="2" t="s">
        <v>180</v>
      </c>
      <c r="C57" s="19">
        <v>249975</v>
      </c>
      <c r="D57" s="7" t="s">
        <v>183</v>
      </c>
      <c r="E57" s="7"/>
      <c r="F57" s="8"/>
      <c r="G57" s="36" t="e">
        <f t="shared" si="0"/>
        <v>#DIV/0!</v>
      </c>
      <c r="H57" s="34">
        <v>0</v>
      </c>
      <c r="I57" s="40" t="e">
        <f t="shared" si="1"/>
        <v>#DIV/0!</v>
      </c>
    </row>
    <row r="58" spans="2:9" ht="15">
      <c r="B58" s="56" t="s">
        <v>195</v>
      </c>
      <c r="C58" s="57"/>
      <c r="D58" s="57"/>
      <c r="E58" s="57"/>
      <c r="F58" s="57"/>
      <c r="G58" s="57"/>
      <c r="H58" s="58"/>
      <c r="I58" s="35" t="e">
        <f>SUM(I15:I57)*1.03</f>
        <v>#DIV/0!</v>
      </c>
    </row>
    <row r="61" spans="1:8" ht="107.25" customHeight="1">
      <c r="A61" s="46" t="s">
        <v>196</v>
      </c>
      <c r="B61" s="47"/>
      <c r="C61" s="47"/>
      <c r="D61" s="47"/>
      <c r="E61" s="47"/>
      <c r="F61" s="47"/>
      <c r="G61" s="47"/>
      <c r="H61" s="47"/>
    </row>
  </sheetData>
  <sheetProtection/>
  <mergeCells count="13">
    <mergeCell ref="B11:I11"/>
    <mergeCell ref="B10:I10"/>
    <mergeCell ref="B8:I8"/>
    <mergeCell ref="B58:H58"/>
    <mergeCell ref="A61:H61"/>
    <mergeCell ref="B12:I12"/>
    <mergeCell ref="B7:I7"/>
    <mergeCell ref="A2:I2"/>
    <mergeCell ref="A3:I3"/>
    <mergeCell ref="A4:B4"/>
    <mergeCell ref="A5:B5"/>
    <mergeCell ref="B6:I6"/>
    <mergeCell ref="B9:I9"/>
  </mergeCells>
  <printOptions/>
  <pageMargins left="0.7" right="0.7" top="0.75" bottom="0.75" header="0.3" footer="0.3"/>
  <pageSetup fitToHeight="0"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2016-06-13T13:03:13Z</dcterms:modified>
  <cp:category/>
  <cp:version/>
  <cp:contentType/>
  <cp:contentStatus/>
</cp:coreProperties>
</file>