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2\iepirkumu_dala\Iepirkumi 2022.gads\Iepirkumi\Andrejs\226_2022_Inženierkomunikāciju tehniskā apkope un remontdarbi slimnīcas teritorijā\"/>
    </mc:Choice>
  </mc:AlternateContent>
  <xr:revisionPtr revIDLastSave="0" documentId="13_ncr:1_{152CEF5C-2F7E-4A0F-BA65-B7757F180FB5}" xr6:coauthVersionLast="45" xr6:coauthVersionMax="47" xr10:uidLastSave="{00000000-0000-0000-0000-000000000000}"/>
  <bookViews>
    <workbookView xWindow="-120" yWindow="-120" windowWidth="29040" windowHeight="15840" tabRatio="705" xr2:uid="{00000000-000D-0000-FFFF-FFFF00000000}"/>
  </bookViews>
  <sheets>
    <sheet name="K1" sheetId="18" r:id="rId1"/>
    <sheet name="K2" sheetId="3" r:id="rId2"/>
  </sheets>
  <definedNames>
    <definedName name="Dienas">#REF!</definedName>
    <definedName name="higiēnas">#REF!</definedName>
    <definedName name="Laik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" l="1"/>
  <c r="C6" i="3"/>
  <c r="H40" i="18"/>
  <c r="H39" i="18"/>
  <c r="H41" i="18"/>
  <c r="H42" i="18"/>
  <c r="H28" i="18" l="1"/>
  <c r="H29" i="18"/>
  <c r="H30" i="18"/>
  <c r="H31" i="18"/>
  <c r="H16" i="18"/>
  <c r="H11" i="18" l="1"/>
  <c r="H9" i="18" l="1"/>
  <c r="C13" i="3"/>
  <c r="H34" i="18" l="1"/>
  <c r="H24" i="18"/>
  <c r="H22" i="18"/>
  <c r="H20" i="18"/>
  <c r="H19" i="18"/>
  <c r="H18" i="18"/>
  <c r="H13" i="18"/>
  <c r="H14" i="18" l="1"/>
  <c r="E54" i="18"/>
  <c r="E55" i="18" s="1"/>
  <c r="H12" i="18"/>
  <c r="H27" i="18"/>
  <c r="H35" i="18"/>
  <c r="H38" i="18"/>
  <c r="H45" i="18"/>
  <c r="H46" i="18" l="1"/>
  <c r="C62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Dainis Zviedris</author>
    <author>tc={45F5C3AB-368D-4F59-8953-63A97B46098D}</author>
  </authors>
  <commentList>
    <comment ref="H46" authorId="0" shapeId="0" xr:uid="{F866A239-4538-4C94-BC5B-6E8E94A1B4A8}">
      <text>
        <r>
          <rPr>
            <sz val="9"/>
            <color indexed="81"/>
            <rFont val="Tahoma"/>
            <family val="2"/>
            <charset val="186"/>
          </rPr>
          <t xml:space="preserve">
60 punkti</t>
        </r>
      </text>
    </comment>
    <comment ref="B54" authorId="1" shapeId="0" xr:uid="{45F5C3AB-368D-4F59-8953-63A97B46098D}">
      <text>
        <r>
          <rPr>
            <sz val="10"/>
            <rFont val="Arial"/>
            <family val="2"/>
            <charset val="186"/>
          </rPr>
          <t xml:space="preserve">[Komentārs ar pavedienu]
Jūsu Excel versija ļauj lasīt šo komentāru ar pavedienu, tomēr visi tā labojumi tiks noņemti, ja fails tiks atvērts jaunākā Excel versijā. Papildinformācija: https://go.microsoft.com/fwlink/?linkid=870924
Komentārs:
    Šeit jāpievieno specifikācijā, ka viņam jābūt uz vietas objektā ne mazāk kā piemēram 120 H/mēnesī vai 160 h/mēnesī
</t>
        </r>
      </text>
    </comment>
    <comment ref="E55" authorId="0" shapeId="0" xr:uid="{C8C90B24-6D47-4957-96AB-764C93599A17}">
      <text>
        <r>
          <rPr>
            <sz val="9"/>
            <color indexed="81"/>
            <rFont val="Tahoma"/>
            <family val="2"/>
            <charset val="186"/>
          </rPr>
          <t xml:space="preserve">
10 punkti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Dainis Zviedris</author>
  </authors>
  <commentList>
    <comment ref="C6" authorId="0" shapeId="0" xr:uid="{7C243394-9EB1-433F-B3B8-8611CB8BF790}">
      <text>
        <r>
          <rPr>
            <sz val="9"/>
            <color indexed="81"/>
            <rFont val="Tahoma"/>
            <family val="2"/>
            <charset val="186"/>
          </rPr>
          <t xml:space="preserve">
20 punkti</t>
        </r>
      </text>
    </comment>
    <comment ref="C8" authorId="0" shapeId="0" xr:uid="{BAFABF88-1EB8-4BCA-B501-C6894CD872FC}">
      <text>
        <r>
          <rPr>
            <sz val="9"/>
            <color indexed="81"/>
            <rFont val="Tahoma"/>
            <family val="2"/>
            <charset val="186"/>
          </rPr>
          <t xml:space="preserve">
10 punkti</t>
        </r>
      </text>
    </comment>
  </commentList>
</comments>
</file>

<file path=xl/sharedStrings.xml><?xml version="1.0" encoding="utf-8"?>
<sst xmlns="http://schemas.openxmlformats.org/spreadsheetml/2006/main" count="124" uniqueCount="72">
  <si>
    <t>A</t>
  </si>
  <si>
    <t>B</t>
  </si>
  <si>
    <t>C</t>
  </si>
  <si>
    <t>D</t>
  </si>
  <si>
    <t>E</t>
  </si>
  <si>
    <t>reizi ceturksnī</t>
  </si>
  <si>
    <t>reizi pusgadā</t>
  </si>
  <si>
    <t>reizi gadā</t>
  </si>
  <si>
    <t>reizi mēnesī</t>
  </si>
  <si>
    <t>F</t>
  </si>
  <si>
    <t>Apkopes saskaņā ar tehniskās apkopes reglamentu</t>
  </si>
  <si>
    <t>NPK</t>
  </si>
  <si>
    <t>APKOPES BIEŽUMS</t>
  </si>
  <si>
    <t>APKOPJU SKAITS GADĀ</t>
  </si>
  <si>
    <t xml:space="preserve"> PAMATPAKALPOJUMS- K1 KRITĒRIJS</t>
  </si>
  <si>
    <t>Zemējuma ietaises, zibens un pārsprieguma aizsardzības sistēma</t>
  </si>
  <si>
    <t>Elektroapgāde</t>
  </si>
  <si>
    <t xml:space="preserve"> PAMATPAKALPOJUMS - K1 KRITĒRIJS</t>
  </si>
  <si>
    <t>Tāmes aprēķins tiek veikts ņemot vērā specialistu faktiski pavadīto laiku objektā veicot avārijas lokalizācijas un remonta darbus;</t>
  </si>
  <si>
    <t>G</t>
  </si>
  <si>
    <t>H</t>
  </si>
  <si>
    <t>Darba stundas likme inženiersistēmu tehniķiem un remontmeistariem ĀRPUS DARBA LAIKA, t.sk. brīvdienās, valsts oficiālajās svētku dienās (ārpus tehnsikās apkopes veicamiem darbiem)</t>
  </si>
  <si>
    <t>*  Finanšu piedāvājumā ir ievērtētas visas izmaksas, kas saistītas ar Inženierkomunikāciju regulāro tehnisku apkopi pilnā apjomā (izņemot pakalpojumu sniegšanas adminsitratīvās izmaksas), atbilstoši Tehniskās specifikācijas prasībām;</t>
  </si>
  <si>
    <t>Dīzeļģenerators</t>
  </si>
  <si>
    <t>Transformatori</t>
  </si>
  <si>
    <t xml:space="preserve">Garantētās elektroapgādes sistēma (UPS) </t>
  </si>
  <si>
    <t>Piltuvju, tekņu, notekcauruļu un kanalizācijas cauruļu el.apsildes sistēmas</t>
  </si>
  <si>
    <t>Siltummehānika</t>
  </si>
  <si>
    <t xml:space="preserve">UK, Ūdensapgādes un kanalizācijas sistēma </t>
  </si>
  <si>
    <t xml:space="preserve"> 1 stundas likme 
EUR bez PVN</t>
  </si>
  <si>
    <t>*Maksimālā darba stundas likme darbiem objektā (pēc Pasūtītāja pieteikuma / izsaukuma/ remontdarbu apstiprinājuma)</t>
  </si>
  <si>
    <t xml:space="preserve"> Darba stundas likmē ir ievērtētas visas izmaksas, lai nodrošinātu darbu izpildi,  t.i., pieskaitamie izdevumi (virsizdevumi, peļna, attīstība utt.), transporta izdevumi  Izpildītāja speciālistu  nokļūšanai uz/no Objekta, samaksa par pielietojamajiem tehniskajiem līdzekļiem, kas nepieciešami veicot remontdarbus un avāriju lokalizācijas darbus (rokas instrumenti);</t>
  </si>
  <si>
    <t>Piedāvājumā sagatavotas formulas ir kā piemērs. Pretendets pats atbildīgs par visu formulu pareizu kalkulāciju.</t>
  </si>
  <si>
    <r>
      <t xml:space="preserve">Pretendenta ____________________________FINANŠU PIEDĀVĀJUMS                                                            </t>
    </r>
    <r>
      <rPr>
        <b/>
        <sz val="8"/>
        <rFont val="Times New Roman"/>
        <family val="1"/>
        <charset val="186"/>
      </rPr>
      <t xml:space="preserve">
</t>
    </r>
    <r>
      <rPr>
        <b/>
        <sz val="12"/>
        <rFont val="Times New Roman"/>
        <family val="1"/>
        <charset val="186"/>
      </rPr>
      <t xml:space="preserve">
</t>
    </r>
  </si>
  <si>
    <t>CENA GADĀ EUR bez PVN</t>
  </si>
  <si>
    <t>VIENAS APKOPES
 REIZES CENA 
EUR bez PVN</t>
  </si>
  <si>
    <t>VIENAS APKOPES REIZES LAIKA NORMA, STUNDAS</t>
  </si>
  <si>
    <t>VIENAS APKOPES REIZES TEHNIĶA LAIKA NORMAS DARBA STUNDAS LIKME EUR bez PVN</t>
  </si>
  <si>
    <t>Cena mēnesī EUR bez PVN</t>
  </si>
  <si>
    <t>Cena gadā EUR bez PVN</t>
  </si>
  <si>
    <t xml:space="preserve">INŽENIERKOMUNIKĀCIJU REGULĀRI VEICAMIE DARBI* (K3 kritērijs)             (atbilstoši Tehniskās specifikācijas prasībām) </t>
  </si>
  <si>
    <t>REMONTDARBU UN AVĀRIJAS LOKALIZĀCIJAS FIKSĒTĀ DARBA STUNDAS LIKME *   
      ( K4 kritērijs)</t>
  </si>
  <si>
    <t>Gāzes apkures iekārtas</t>
  </si>
  <si>
    <t>Reizi mēnesī</t>
  </si>
  <si>
    <t>Sūķņu iekārtas</t>
  </si>
  <si>
    <t xml:space="preserve"> Apkures sistēma</t>
  </si>
  <si>
    <t>Centralizētā apkures sistēma (t.sk. siltummezgli)</t>
  </si>
  <si>
    <t>Apkopes saskaņā ar tehniskās apkopes reglamentu TA1</t>
  </si>
  <si>
    <t>Apkopes saskaņā ar tehniskās apkopes reglamentu TA2</t>
  </si>
  <si>
    <t>Apkopes saskaņā ar tehniskās apkopes reglamentu TA3</t>
  </si>
  <si>
    <t>Apkopes saskaņā ar tehniskās apkopes reglamentu TA4</t>
  </si>
  <si>
    <t>Apkopes saskaņā ar tehniskās apkopes reglamentu TA5</t>
  </si>
  <si>
    <t>Elektroapgādes tīkls (t.sk.elektrosadalnes un ARI iekārtas, reaktīvās jaudas kompensatori)</t>
  </si>
  <si>
    <t>Cirkulācijas un ūdens apgādes sūkņi, kanalizācijas sūkņi, lietus kanalizācijas sūkņi</t>
  </si>
  <si>
    <t>Ūdens apgādes, kanalizācijas un lietus kanalizacijas sistēma</t>
  </si>
  <si>
    <t>Ūdensapgādes ievadu apkopes</t>
  </si>
  <si>
    <t>Lietus kanalizācijas apsekošana</t>
  </si>
  <si>
    <t>Saimniecības notekūdeņu sistēmas apsekošana</t>
  </si>
  <si>
    <t>Naftas produktu attīrīšanas iekārta sistēmu pārbaudes-apkopes</t>
  </si>
  <si>
    <t>Tauku atdalītāja sistēmas pārbaudes-apkopes</t>
  </si>
  <si>
    <t>Vizuālā pārbaude un apsekošana</t>
  </si>
  <si>
    <t>Darba stundas likme inženiersistēmu tehniķiem un remontmeistariem DARBA LAIKĀ 8:000 līdz 17:00 (ārpus tehnsikās apkopes veicamiem darbiem)</t>
  </si>
  <si>
    <t>**Piesaistītā projekta vādītāja un citas administratīvās izmaksas, kas nepieciešams līguma izpildei.</t>
  </si>
  <si>
    <t>Remontdarbu un avārijas lokalizācijas fiksētās stundu likmes kopēja summa EUR bez PVN (K4.1 kritērijs)</t>
  </si>
  <si>
    <t>Remontdarbu un avārijas lokalizācijas fiksētās stundu likmes kopēja summa EUR bez PVN (K4.2 kritērijs)</t>
  </si>
  <si>
    <t>K2=K2.1+K2.2</t>
  </si>
  <si>
    <t>K1=K1.1+K1.2</t>
  </si>
  <si>
    <t>PAKALPOJUMA PĀRVALDĪBAS NODROŠINĀŠANA OBJEKTĀ 
(K1.2 kritērijs)</t>
  </si>
  <si>
    <t>Atklāta konkursa Nr.PSKUS 2022/226 3.pielikums</t>
  </si>
  <si>
    <t>Pakalpojuma pārvaldības un pastāvīgā personāla nodrošināšana objektā  (K1.2 kritērijs)</t>
  </si>
  <si>
    <t>Apsaimniekošanas pakalpojuma administratīvās izmaksas, lai nodrošinātu Tehniskā specifikācijā noradīto prasību izpildi** (nolikuma 3.4.1.3.apakšpunkts)</t>
  </si>
  <si>
    <t>Inženierkomunikāciju regulāri veicamie darbi   EUR bez PVN (K1.1 kritērijs)*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</si>
</sst>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8"/>
      <name val="Times New Roman"/>
      <family val="1"/>
      <charset val="186"/>
    </font>
    <font>
      <sz val="14"/>
      <name val="Times New Roman"/>
      <family val="1"/>
      <charset val="186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3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92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1" applyFont="1"/>
    <xf numFmtId="0" fontId="8" fillId="0" borderId="0" xfId="1" applyFont="1" applyAlignment="1">
      <alignment wrapText="1"/>
    </xf>
    <xf numFmtId="0" fontId="8" fillId="3" borderId="0" xfId="1" applyFont="1" applyFill="1"/>
    <xf numFmtId="2" fontId="8" fillId="2" borderId="1" xfId="1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wrapText="1"/>
    </xf>
    <xf numFmtId="0" fontId="8" fillId="5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wrapText="1"/>
    </xf>
    <xf numFmtId="0" fontId="8" fillId="4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wrapText="1"/>
    </xf>
    <xf numFmtId="0" fontId="6" fillId="3" borderId="1" xfId="1" applyFont="1" applyFill="1" applyBorder="1" applyAlignment="1">
      <alignment wrapText="1"/>
    </xf>
    <xf numFmtId="2" fontId="8" fillId="5" borderId="1" xfId="1" applyNumberFormat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wrapText="1"/>
    </xf>
    <xf numFmtId="2" fontId="9" fillId="5" borderId="1" xfId="1" applyNumberFormat="1" applyFont="1" applyFill="1" applyBorder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0" fillId="5" borderId="1" xfId="1" applyFont="1" applyFill="1" applyBorder="1" applyAlignment="1">
      <alignment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8" fillId="3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0" xfId="1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14" fontId="8" fillId="0" borderId="1" xfId="1" applyNumberFormat="1" applyFont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8" fillId="7" borderId="0" xfId="1" applyFont="1" applyFill="1" applyAlignment="1">
      <alignment horizontal="center"/>
    </xf>
    <xf numFmtId="0" fontId="8" fillId="7" borderId="0" xfId="1" applyFont="1" applyFill="1" applyAlignment="1">
      <alignment wrapText="1"/>
    </xf>
    <xf numFmtId="2" fontId="5" fillId="7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4" fontId="5" fillId="7" borderId="2" xfId="1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4" fontId="5" fillId="7" borderId="14" xfId="0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top" wrapText="1"/>
    </xf>
    <xf numFmtId="0" fontId="8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Alignment="1">
      <alignment horizontal="center" wrapText="1"/>
    </xf>
    <xf numFmtId="0" fontId="8" fillId="0" borderId="0" xfId="1" applyFont="1" applyAlignment="1">
      <alignment horizontal="left" wrapText="1"/>
    </xf>
    <xf numFmtId="0" fontId="5" fillId="6" borderId="2" xfId="0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wrapText="1"/>
    </xf>
    <xf numFmtId="0" fontId="5" fillId="7" borderId="3" xfId="1" applyFont="1" applyFill="1" applyBorder="1" applyAlignment="1">
      <alignment horizontal="center" wrapText="1"/>
    </xf>
    <xf numFmtId="0" fontId="12" fillId="7" borderId="4" xfId="1" applyFont="1" applyFill="1" applyBorder="1" applyAlignment="1">
      <alignment horizontal="right"/>
    </xf>
    <xf numFmtId="0" fontId="12" fillId="7" borderId="5" xfId="1" applyFont="1" applyFill="1" applyBorder="1" applyAlignment="1">
      <alignment horizontal="right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1000000}"/>
    <cellStyle name="Normal 2 3" xfId="7" xr:uid="{8485A4E3-D704-4048-BA49-DD197A0CFAF4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FC212C39-50D9-4125-B8B5-17F07920614C}"/>
    <cellStyle name="Normal 9" xfId="6" xr:uid="{9658D389-D26C-4020-BC00-9C271B9F5292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ivs Gulbis" id="{7AC9BEAD-089D-4285-9C9E-A68C0CA1860A}" userId="8348c985bc75fa8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5" dT="2022-11-16T08:55:02.81" personId="{7AC9BEAD-089D-4285-9C9E-A68C0CA1860A}" id="{45F5C3AB-368D-4F59-8953-63A97B46098D}">
    <text xml:space="preserve">Šeit jāpievieno specifikācijā, ka viņam jābūt uz vietas objektā ne mazāk kā piemēram 120 H/mēnesī vai 160 h/mēnesī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L64"/>
  <sheetViews>
    <sheetView tabSelected="1" topLeftCell="A25" zoomScale="115" zoomScaleNormal="115" zoomScalePageLayoutView="70" workbookViewId="0">
      <selection activeCell="A49" sqref="A49:H49"/>
    </sheetView>
  </sheetViews>
  <sheetFormatPr defaultColWidth="9.42578125" defaultRowHeight="12.75" outlineLevelRow="1" x14ac:dyDescent="0.2"/>
  <cols>
    <col min="1" max="1" width="9" style="46" bestFit="1" customWidth="1"/>
    <col min="2" max="2" width="59.5703125" style="12" customWidth="1"/>
    <col min="3" max="3" width="13.5703125" style="11" customWidth="1"/>
    <col min="4" max="4" width="14.7109375" style="11" customWidth="1"/>
    <col min="5" max="5" width="16.7109375" style="11" customWidth="1"/>
    <col min="6" max="6" width="19.5703125" style="11" customWidth="1"/>
    <col min="7" max="7" width="28.42578125" style="11" customWidth="1"/>
    <col min="8" max="8" width="13.5703125" style="11" customWidth="1"/>
    <col min="9" max="12" width="9.42578125" style="11"/>
    <col min="13" max="13" width="27" style="11" customWidth="1"/>
    <col min="14" max="14" width="23.42578125" style="11" customWidth="1"/>
    <col min="15" max="15" width="32.5703125" style="11" customWidth="1"/>
    <col min="16" max="16384" width="9.42578125" style="11"/>
  </cols>
  <sheetData>
    <row r="1" spans="1:8" x14ac:dyDescent="0.2">
      <c r="F1" s="69" t="s">
        <v>68</v>
      </c>
      <c r="G1" s="70"/>
      <c r="H1" s="70"/>
    </row>
    <row r="3" spans="1:8" ht="54.75" customHeight="1" x14ac:dyDescent="0.25">
      <c r="A3" s="71" t="s">
        <v>33</v>
      </c>
      <c r="B3" s="71"/>
      <c r="C3" s="71"/>
      <c r="D3" s="71"/>
      <c r="E3" s="71"/>
      <c r="F3" s="71"/>
      <c r="G3" s="71"/>
      <c r="H3" s="71"/>
    </row>
    <row r="4" spans="1:8" ht="63.75" x14ac:dyDescent="0.2">
      <c r="A4" s="66" t="s">
        <v>11</v>
      </c>
      <c r="B4" s="67" t="s">
        <v>14</v>
      </c>
      <c r="C4" s="67" t="s">
        <v>12</v>
      </c>
      <c r="D4" s="67" t="s">
        <v>13</v>
      </c>
      <c r="E4" s="67" t="s">
        <v>36</v>
      </c>
      <c r="F4" s="67" t="s">
        <v>37</v>
      </c>
      <c r="G4" s="67" t="s">
        <v>35</v>
      </c>
      <c r="H4" s="67" t="s">
        <v>34</v>
      </c>
    </row>
    <row r="5" spans="1:8" x14ac:dyDescent="0.2">
      <c r="A5" s="29" t="s">
        <v>0</v>
      </c>
      <c r="B5" s="28" t="s">
        <v>1</v>
      </c>
      <c r="C5" s="27" t="s">
        <v>2</v>
      </c>
      <c r="D5" s="27" t="s">
        <v>3</v>
      </c>
      <c r="E5" s="27" t="s">
        <v>4</v>
      </c>
      <c r="F5" s="27" t="s">
        <v>9</v>
      </c>
      <c r="G5" s="27" t="s">
        <v>19</v>
      </c>
      <c r="H5" s="27" t="s">
        <v>20</v>
      </c>
    </row>
    <row r="6" spans="1:8" ht="30" customHeight="1" x14ac:dyDescent="0.2">
      <c r="A6" s="79" t="s">
        <v>40</v>
      </c>
      <c r="B6" s="80"/>
      <c r="C6" s="68"/>
      <c r="D6" s="68"/>
      <c r="E6" s="68"/>
      <c r="F6" s="68"/>
      <c r="G6" s="68"/>
      <c r="H6" s="68"/>
    </row>
    <row r="7" spans="1:8" x14ac:dyDescent="0.2">
      <c r="A7" s="42">
        <v>1</v>
      </c>
      <c r="B7" s="20" t="s">
        <v>16</v>
      </c>
      <c r="C7" s="19"/>
      <c r="D7" s="19"/>
      <c r="E7" s="19"/>
      <c r="F7" s="19"/>
      <c r="G7" s="19"/>
      <c r="H7" s="19"/>
    </row>
    <row r="8" spans="1:8" ht="25.5" outlineLevel="1" x14ac:dyDescent="0.2">
      <c r="A8" s="43"/>
      <c r="B8" s="18" t="s">
        <v>52</v>
      </c>
      <c r="C8" s="17"/>
      <c r="D8" s="17"/>
      <c r="E8" s="17"/>
      <c r="F8" s="17"/>
      <c r="G8" s="17"/>
      <c r="H8" s="17"/>
    </row>
    <row r="9" spans="1:8" outlineLevel="1" x14ac:dyDescent="0.2">
      <c r="A9" s="44"/>
      <c r="B9" s="16" t="s">
        <v>10</v>
      </c>
      <c r="C9" s="15" t="s">
        <v>7</v>
      </c>
      <c r="D9" s="15">
        <v>1</v>
      </c>
      <c r="E9" s="14"/>
      <c r="F9" s="14"/>
      <c r="G9" s="14"/>
      <c r="H9" s="14">
        <f>G9*D9</f>
        <v>0</v>
      </c>
    </row>
    <row r="10" spans="1:8" outlineLevel="1" x14ac:dyDescent="0.2">
      <c r="A10" s="45"/>
      <c r="B10" s="26" t="s">
        <v>23</v>
      </c>
      <c r="C10" s="25"/>
      <c r="D10" s="25"/>
      <c r="E10" s="24"/>
      <c r="F10" s="24"/>
      <c r="G10" s="24"/>
      <c r="H10" s="22"/>
    </row>
    <row r="11" spans="1:8" outlineLevel="1" x14ac:dyDescent="0.2">
      <c r="A11" s="52"/>
      <c r="B11" s="16" t="s">
        <v>10</v>
      </c>
      <c r="C11" s="53" t="s">
        <v>43</v>
      </c>
      <c r="D11" s="53">
        <v>12</v>
      </c>
      <c r="E11" s="54"/>
      <c r="F11" s="54"/>
      <c r="G11" s="54"/>
      <c r="H11" s="14">
        <f>G11*D11</f>
        <v>0</v>
      </c>
    </row>
    <row r="12" spans="1:8" outlineLevel="1" x14ac:dyDescent="0.2">
      <c r="A12" s="44"/>
      <c r="B12" s="16" t="s">
        <v>10</v>
      </c>
      <c r="C12" s="36" t="s">
        <v>5</v>
      </c>
      <c r="D12" s="36">
        <v>4</v>
      </c>
      <c r="E12" s="14"/>
      <c r="F12" s="14"/>
      <c r="G12" s="14"/>
      <c r="H12" s="14">
        <f>G12*D12</f>
        <v>0</v>
      </c>
    </row>
    <row r="13" spans="1:8" outlineLevel="1" x14ac:dyDescent="0.2">
      <c r="A13" s="44"/>
      <c r="B13" s="16" t="s">
        <v>10</v>
      </c>
      <c r="C13" s="15" t="s">
        <v>6</v>
      </c>
      <c r="D13" s="15">
        <v>2</v>
      </c>
      <c r="E13" s="14"/>
      <c r="F13" s="14"/>
      <c r="G13" s="14"/>
      <c r="H13" s="14">
        <f>G13*D13</f>
        <v>0</v>
      </c>
    </row>
    <row r="14" spans="1:8" outlineLevel="1" x14ac:dyDescent="0.2">
      <c r="A14" s="44"/>
      <c r="B14" s="16" t="s">
        <v>10</v>
      </c>
      <c r="C14" s="36" t="s">
        <v>7</v>
      </c>
      <c r="D14" s="36">
        <v>1</v>
      </c>
      <c r="E14" s="14"/>
      <c r="F14" s="14"/>
      <c r="G14" s="14"/>
      <c r="H14" s="14">
        <f>G14*D14</f>
        <v>0</v>
      </c>
    </row>
    <row r="15" spans="1:8" outlineLevel="1" x14ac:dyDescent="0.2">
      <c r="A15" s="43"/>
      <c r="B15" s="18" t="s">
        <v>24</v>
      </c>
      <c r="C15" s="17"/>
      <c r="D15" s="17"/>
      <c r="E15" s="22"/>
      <c r="F15" s="22"/>
      <c r="G15" s="22"/>
      <c r="H15" s="22"/>
    </row>
    <row r="16" spans="1:8" outlineLevel="1" x14ac:dyDescent="0.2">
      <c r="A16" s="44"/>
      <c r="B16" s="35" t="s">
        <v>10</v>
      </c>
      <c r="C16" s="36" t="s">
        <v>7</v>
      </c>
      <c r="D16" s="36">
        <v>1</v>
      </c>
      <c r="E16" s="14"/>
      <c r="F16" s="14"/>
      <c r="G16" s="14"/>
      <c r="H16" s="14">
        <f>G16*D16</f>
        <v>0</v>
      </c>
    </row>
    <row r="17" spans="1:8" outlineLevel="1" x14ac:dyDescent="0.2">
      <c r="A17" s="43"/>
      <c r="B17" s="18" t="s">
        <v>25</v>
      </c>
      <c r="C17" s="17"/>
      <c r="D17" s="17"/>
      <c r="E17" s="22"/>
      <c r="F17" s="22"/>
      <c r="G17" s="22"/>
      <c r="H17" s="22"/>
    </row>
    <row r="18" spans="1:8" outlineLevel="1" x14ac:dyDescent="0.2">
      <c r="A18" s="44"/>
      <c r="B18" s="16" t="s">
        <v>10</v>
      </c>
      <c r="C18" s="15" t="s">
        <v>8</v>
      </c>
      <c r="D18" s="15">
        <v>12</v>
      </c>
      <c r="E18" s="14"/>
      <c r="F18" s="14"/>
      <c r="G18" s="14"/>
      <c r="H18" s="14">
        <f>G18*D18</f>
        <v>0</v>
      </c>
    </row>
    <row r="19" spans="1:8" outlineLevel="1" x14ac:dyDescent="0.2">
      <c r="A19" s="44"/>
      <c r="B19" s="16" t="s">
        <v>10</v>
      </c>
      <c r="C19" s="15" t="s">
        <v>6</v>
      </c>
      <c r="D19" s="15">
        <v>2</v>
      </c>
      <c r="E19" s="14"/>
      <c r="F19" s="14"/>
      <c r="G19" s="14"/>
      <c r="H19" s="14">
        <f>G19*D19</f>
        <v>0</v>
      </c>
    </row>
    <row r="20" spans="1:8" outlineLevel="1" x14ac:dyDescent="0.2">
      <c r="A20" s="44"/>
      <c r="B20" s="16" t="s">
        <v>10</v>
      </c>
      <c r="C20" s="36" t="s">
        <v>7</v>
      </c>
      <c r="D20" s="36">
        <v>1</v>
      </c>
      <c r="E20" s="14"/>
      <c r="F20" s="14"/>
      <c r="G20" s="14"/>
      <c r="H20" s="14">
        <f>G20*D20</f>
        <v>0</v>
      </c>
    </row>
    <row r="21" spans="1:8" outlineLevel="1" x14ac:dyDescent="0.2">
      <c r="A21" s="43"/>
      <c r="B21" s="23" t="s">
        <v>15</v>
      </c>
      <c r="C21" s="17"/>
      <c r="D21" s="17"/>
      <c r="E21" s="22"/>
      <c r="F21" s="22"/>
      <c r="G21" s="22"/>
      <c r="H21" s="22"/>
    </row>
    <row r="22" spans="1:8" outlineLevel="1" x14ac:dyDescent="0.2">
      <c r="A22" s="44"/>
      <c r="B22" s="16" t="s">
        <v>10</v>
      </c>
      <c r="C22" s="36" t="s">
        <v>7</v>
      </c>
      <c r="D22" s="36">
        <v>1</v>
      </c>
      <c r="E22" s="14"/>
      <c r="F22" s="14"/>
      <c r="G22" s="14"/>
      <c r="H22" s="14">
        <f>G22*D22</f>
        <v>0</v>
      </c>
    </row>
    <row r="23" spans="1:8" ht="25.5" outlineLevel="1" x14ac:dyDescent="0.2">
      <c r="A23" s="43"/>
      <c r="B23" s="23" t="s">
        <v>26</v>
      </c>
      <c r="C23" s="17"/>
      <c r="D23" s="17"/>
      <c r="E23" s="22"/>
      <c r="F23" s="22"/>
      <c r="G23" s="22"/>
      <c r="H23" s="22"/>
    </row>
    <row r="24" spans="1:8" outlineLevel="1" x14ac:dyDescent="0.2">
      <c r="A24" s="44"/>
      <c r="B24" s="16" t="s">
        <v>60</v>
      </c>
      <c r="C24" s="36" t="s">
        <v>7</v>
      </c>
      <c r="D24" s="36">
        <v>1</v>
      </c>
      <c r="E24" s="14"/>
      <c r="F24" s="14"/>
      <c r="G24" s="14"/>
      <c r="H24" s="14">
        <f>G24*D24</f>
        <v>0</v>
      </c>
    </row>
    <row r="25" spans="1:8" x14ac:dyDescent="0.2">
      <c r="A25" s="42">
        <v>2</v>
      </c>
      <c r="B25" s="20" t="s">
        <v>45</v>
      </c>
      <c r="C25" s="19"/>
      <c r="D25" s="19"/>
      <c r="E25" s="19"/>
      <c r="F25" s="19"/>
      <c r="G25" s="19"/>
      <c r="H25" s="19"/>
    </row>
    <row r="26" spans="1:8" outlineLevel="1" x14ac:dyDescent="0.2">
      <c r="A26" s="43"/>
      <c r="B26" s="18" t="s">
        <v>46</v>
      </c>
      <c r="C26" s="17"/>
      <c r="D26" s="17"/>
      <c r="E26" s="17"/>
      <c r="F26" s="17"/>
      <c r="G26" s="17"/>
      <c r="H26" s="17"/>
    </row>
    <row r="27" spans="1:8" outlineLevel="1" x14ac:dyDescent="0.2">
      <c r="A27" s="44"/>
      <c r="B27" s="21" t="s">
        <v>47</v>
      </c>
      <c r="C27" s="15" t="s">
        <v>7</v>
      </c>
      <c r="D27" s="15">
        <v>1</v>
      </c>
      <c r="E27" s="14"/>
      <c r="F27" s="14"/>
      <c r="G27" s="14"/>
      <c r="H27" s="14">
        <f>G27*D27</f>
        <v>0</v>
      </c>
    </row>
    <row r="28" spans="1:8" outlineLevel="1" x14ac:dyDescent="0.2">
      <c r="A28" s="44"/>
      <c r="B28" s="21" t="s">
        <v>48</v>
      </c>
      <c r="C28" s="15" t="s">
        <v>8</v>
      </c>
      <c r="D28" s="15">
        <v>12</v>
      </c>
      <c r="E28" s="14"/>
      <c r="F28" s="14"/>
      <c r="G28" s="14"/>
      <c r="H28" s="14">
        <f t="shared" ref="H28:H31" si="0">G28*D28</f>
        <v>0</v>
      </c>
    </row>
    <row r="29" spans="1:8" outlineLevel="1" x14ac:dyDescent="0.2">
      <c r="A29" s="44"/>
      <c r="B29" s="21" t="s">
        <v>49</v>
      </c>
      <c r="C29" s="15" t="s">
        <v>5</v>
      </c>
      <c r="D29" s="15">
        <v>4</v>
      </c>
      <c r="E29" s="14"/>
      <c r="F29" s="14"/>
      <c r="G29" s="14"/>
      <c r="H29" s="14">
        <f t="shared" si="0"/>
        <v>0</v>
      </c>
    </row>
    <row r="30" spans="1:8" outlineLevel="1" x14ac:dyDescent="0.2">
      <c r="A30" s="44"/>
      <c r="B30" s="21" t="s">
        <v>50</v>
      </c>
      <c r="C30" s="15" t="s">
        <v>7</v>
      </c>
      <c r="D30" s="15">
        <v>1</v>
      </c>
      <c r="E30" s="14"/>
      <c r="F30" s="14"/>
      <c r="G30" s="14"/>
      <c r="H30" s="14">
        <f t="shared" si="0"/>
        <v>0</v>
      </c>
    </row>
    <row r="31" spans="1:8" outlineLevel="1" x14ac:dyDescent="0.2">
      <c r="A31" s="44"/>
      <c r="B31" s="21" t="s">
        <v>51</v>
      </c>
      <c r="C31" s="15" t="s">
        <v>7</v>
      </c>
      <c r="D31" s="15">
        <v>1</v>
      </c>
      <c r="E31" s="14"/>
      <c r="F31" s="14"/>
      <c r="G31" s="14"/>
      <c r="H31" s="14">
        <f t="shared" si="0"/>
        <v>0</v>
      </c>
    </row>
    <row r="32" spans="1:8" x14ac:dyDescent="0.2">
      <c r="A32" s="42">
        <v>3</v>
      </c>
      <c r="B32" s="20" t="s">
        <v>27</v>
      </c>
      <c r="C32" s="19"/>
      <c r="D32" s="19"/>
      <c r="E32" s="19"/>
      <c r="F32" s="19"/>
      <c r="G32" s="19"/>
      <c r="H32" s="19"/>
    </row>
    <row r="33" spans="1:12" outlineLevel="1" x14ac:dyDescent="0.2">
      <c r="A33" s="43"/>
      <c r="B33" s="18" t="s">
        <v>42</v>
      </c>
      <c r="C33" s="17"/>
      <c r="D33" s="17"/>
      <c r="E33" s="17"/>
      <c r="F33" s="17"/>
      <c r="G33" s="17"/>
      <c r="H33" s="17"/>
    </row>
    <row r="34" spans="1:12" outlineLevel="1" x14ac:dyDescent="0.2">
      <c r="A34" s="44"/>
      <c r="B34" s="16" t="s">
        <v>10</v>
      </c>
      <c r="C34" s="15" t="s">
        <v>8</v>
      </c>
      <c r="D34" s="55">
        <v>12</v>
      </c>
      <c r="E34" s="14"/>
      <c r="F34" s="14"/>
      <c r="G34" s="14"/>
      <c r="H34" s="14">
        <f>G34*D34</f>
        <v>0</v>
      </c>
    </row>
    <row r="35" spans="1:12" outlineLevel="1" x14ac:dyDescent="0.2">
      <c r="A35" s="44"/>
      <c r="B35" s="21" t="s">
        <v>10</v>
      </c>
      <c r="C35" s="15" t="s">
        <v>7</v>
      </c>
      <c r="D35" s="15">
        <v>1</v>
      </c>
      <c r="E35" s="14"/>
      <c r="F35" s="14"/>
      <c r="G35" s="14"/>
      <c r="H35" s="14">
        <f>G35*D35</f>
        <v>0</v>
      </c>
    </row>
    <row r="36" spans="1:12" x14ac:dyDescent="0.2">
      <c r="A36" s="42">
        <v>4</v>
      </c>
      <c r="B36" s="20" t="s">
        <v>28</v>
      </c>
      <c r="C36" s="19"/>
      <c r="D36" s="19"/>
      <c r="E36" s="19"/>
      <c r="F36" s="19"/>
      <c r="G36" s="19"/>
      <c r="H36" s="19"/>
    </row>
    <row r="37" spans="1:12" outlineLevel="1" x14ac:dyDescent="0.2">
      <c r="A37" s="43"/>
      <c r="B37" s="18" t="s">
        <v>54</v>
      </c>
      <c r="C37" s="17"/>
      <c r="D37" s="17"/>
      <c r="E37" s="17"/>
      <c r="F37" s="17"/>
      <c r="G37" s="17"/>
      <c r="H37" s="17"/>
    </row>
    <row r="38" spans="1:12" outlineLevel="1" x14ac:dyDescent="0.2">
      <c r="A38" s="44"/>
      <c r="B38" s="21" t="s">
        <v>55</v>
      </c>
      <c r="C38" s="15" t="s">
        <v>7</v>
      </c>
      <c r="D38" s="15">
        <v>1</v>
      </c>
      <c r="E38" s="14"/>
      <c r="F38" s="14"/>
      <c r="G38" s="14"/>
      <c r="H38" s="14">
        <f>G38*D38</f>
        <v>0</v>
      </c>
    </row>
    <row r="39" spans="1:12" outlineLevel="1" x14ac:dyDescent="0.2">
      <c r="A39" s="44"/>
      <c r="B39" s="21" t="s">
        <v>57</v>
      </c>
      <c r="C39" s="15" t="s">
        <v>5</v>
      </c>
      <c r="D39" s="15">
        <v>4</v>
      </c>
      <c r="E39" s="14"/>
      <c r="F39" s="14"/>
      <c r="G39" s="14"/>
      <c r="H39" s="14">
        <f t="shared" ref="H39:H42" si="1">G39*D39</f>
        <v>0</v>
      </c>
    </row>
    <row r="40" spans="1:12" outlineLevel="1" x14ac:dyDescent="0.2">
      <c r="A40" s="44"/>
      <c r="B40" s="21" t="s">
        <v>56</v>
      </c>
      <c r="C40" s="15" t="s">
        <v>7</v>
      </c>
      <c r="D40" s="15">
        <v>1</v>
      </c>
      <c r="E40" s="14"/>
      <c r="F40" s="14"/>
      <c r="G40" s="14"/>
      <c r="H40" s="14">
        <f t="shared" si="1"/>
        <v>0</v>
      </c>
    </row>
    <row r="41" spans="1:12" outlineLevel="1" x14ac:dyDescent="0.2">
      <c r="A41" s="44"/>
      <c r="B41" s="21" t="s">
        <v>58</v>
      </c>
      <c r="C41" s="15" t="s">
        <v>6</v>
      </c>
      <c r="D41" s="15">
        <v>2</v>
      </c>
      <c r="E41" s="14"/>
      <c r="F41" s="14"/>
      <c r="G41" s="14"/>
      <c r="H41" s="14">
        <f t="shared" si="1"/>
        <v>0</v>
      </c>
    </row>
    <row r="42" spans="1:12" outlineLevel="1" x14ac:dyDescent="0.2">
      <c r="A42" s="44"/>
      <c r="B42" s="21" t="s">
        <v>59</v>
      </c>
      <c r="C42" s="15" t="s">
        <v>6</v>
      </c>
      <c r="D42" s="15">
        <v>2</v>
      </c>
      <c r="E42" s="14"/>
      <c r="F42" s="14"/>
      <c r="G42" s="14"/>
      <c r="H42" s="14">
        <f t="shared" si="1"/>
        <v>0</v>
      </c>
    </row>
    <row r="43" spans="1:12" x14ac:dyDescent="0.2">
      <c r="A43" s="42">
        <v>5</v>
      </c>
      <c r="B43" s="20" t="s">
        <v>44</v>
      </c>
      <c r="C43" s="19"/>
      <c r="D43" s="19"/>
      <c r="E43" s="19"/>
      <c r="F43" s="19"/>
      <c r="G43" s="19"/>
      <c r="H43" s="19"/>
    </row>
    <row r="44" spans="1:12" ht="25.5" outlineLevel="1" x14ac:dyDescent="0.2">
      <c r="A44" s="43"/>
      <c r="B44" s="18" t="s">
        <v>53</v>
      </c>
      <c r="C44" s="17"/>
      <c r="D44" s="17"/>
      <c r="E44" s="17"/>
      <c r="F44" s="17"/>
      <c r="G44" s="17"/>
      <c r="H44" s="17"/>
    </row>
    <row r="45" spans="1:12" outlineLevel="1" x14ac:dyDescent="0.2">
      <c r="A45" s="44"/>
      <c r="B45" s="16" t="s">
        <v>10</v>
      </c>
      <c r="C45" s="15" t="s">
        <v>7</v>
      </c>
      <c r="D45" s="15">
        <v>1</v>
      </c>
      <c r="E45" s="14"/>
      <c r="F45" s="14"/>
      <c r="G45" s="14"/>
      <c r="H45" s="14">
        <f>G45*D45</f>
        <v>0</v>
      </c>
    </row>
    <row r="46" spans="1:12" s="13" customFormat="1" ht="14.25" x14ac:dyDescent="0.2">
      <c r="A46" s="56"/>
      <c r="B46" s="57"/>
      <c r="C46" s="81" t="s">
        <v>71</v>
      </c>
      <c r="D46" s="81"/>
      <c r="E46" s="81"/>
      <c r="F46" s="81"/>
      <c r="G46" s="82"/>
      <c r="H46" s="58">
        <f>SUM(H7:H45)</f>
        <v>0</v>
      </c>
      <c r="I46" s="11"/>
      <c r="J46" s="11"/>
      <c r="K46" s="11"/>
      <c r="L46" s="11"/>
    </row>
    <row r="47" spans="1:12" s="13" customFormat="1" x14ac:dyDescent="0.2">
      <c r="A47" s="46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3" customFormat="1" ht="0.75" customHeight="1" x14ac:dyDescent="0.2">
      <c r="A48" s="46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8" x14ac:dyDescent="0.2">
      <c r="A49" s="72" t="s">
        <v>22</v>
      </c>
      <c r="B49" s="72"/>
      <c r="C49" s="72"/>
      <c r="D49" s="72"/>
      <c r="E49" s="72"/>
      <c r="F49" s="72"/>
      <c r="G49" s="72"/>
      <c r="H49" s="72"/>
    </row>
    <row r="50" spans="1:8" x14ac:dyDescent="0.2">
      <c r="A50" s="47"/>
      <c r="B50" s="37"/>
      <c r="C50" s="37"/>
      <c r="D50" s="37"/>
      <c r="E50" s="37"/>
      <c r="F50" s="37"/>
      <c r="G50" s="37"/>
      <c r="H50" s="37"/>
    </row>
    <row r="52" spans="1:8" s="1" customFormat="1" ht="25.5" x14ac:dyDescent="0.2">
      <c r="A52" s="59" t="s">
        <v>11</v>
      </c>
      <c r="B52" s="60" t="s">
        <v>67</v>
      </c>
      <c r="C52" s="88" t="s">
        <v>38</v>
      </c>
      <c r="D52" s="89"/>
      <c r="E52" s="60" t="s">
        <v>39</v>
      </c>
      <c r="F52" s="11"/>
      <c r="G52" s="11"/>
    </row>
    <row r="53" spans="1:8" s="1" customFormat="1" x14ac:dyDescent="0.2">
      <c r="A53" s="6" t="s">
        <v>0</v>
      </c>
      <c r="B53" s="7" t="s">
        <v>1</v>
      </c>
      <c r="C53" s="90" t="s">
        <v>2</v>
      </c>
      <c r="D53" s="89"/>
      <c r="E53" s="6" t="s">
        <v>3</v>
      </c>
      <c r="F53" s="11"/>
      <c r="G53" s="11"/>
    </row>
    <row r="54" spans="1:8" s="1" customFormat="1" ht="38.25" x14ac:dyDescent="0.2">
      <c r="A54" s="4">
        <v>1</v>
      </c>
      <c r="B54" s="3" t="s">
        <v>70</v>
      </c>
      <c r="C54" s="91"/>
      <c r="D54" s="89"/>
      <c r="E54" s="8">
        <f>D54*C54*12</f>
        <v>0</v>
      </c>
      <c r="F54" s="11"/>
      <c r="G54" s="11"/>
    </row>
    <row r="55" spans="1:8" s="1" customFormat="1" ht="12.75" customHeight="1" x14ac:dyDescent="0.2">
      <c r="A55" s="48"/>
      <c r="B55" s="73" t="s">
        <v>69</v>
      </c>
      <c r="C55" s="74"/>
      <c r="D55" s="75"/>
      <c r="E55" s="50">
        <f>SUM(E54:E54)</f>
        <v>0</v>
      </c>
      <c r="F55" s="11"/>
      <c r="G55" s="11"/>
    </row>
    <row r="56" spans="1:8" s="1" customFormat="1" ht="12.75" customHeight="1" x14ac:dyDescent="0.2">
      <c r="A56" s="51"/>
      <c r="B56" s="9"/>
      <c r="C56" s="9"/>
      <c r="D56" s="9"/>
      <c r="E56" s="9"/>
      <c r="F56" s="9"/>
      <c r="G56" s="9"/>
      <c r="H56" s="9"/>
    </row>
    <row r="57" spans="1:8" ht="43.35" customHeight="1" x14ac:dyDescent="0.2">
      <c r="A57" s="72" t="s">
        <v>62</v>
      </c>
      <c r="B57" s="72"/>
      <c r="C57" s="72"/>
      <c r="D57" s="72"/>
      <c r="E57" s="72"/>
      <c r="F57" s="72"/>
      <c r="G57" s="72"/>
      <c r="H57" s="72"/>
    </row>
    <row r="60" spans="1:8" ht="25.5" x14ac:dyDescent="0.2">
      <c r="A60" s="49" t="s">
        <v>11</v>
      </c>
      <c r="B60" s="30" t="s">
        <v>17</v>
      </c>
      <c r="C60" s="31" t="s">
        <v>34</v>
      </c>
      <c r="D60" s="33"/>
      <c r="E60" s="33"/>
      <c r="F60" s="33"/>
      <c r="G60" s="33"/>
      <c r="H60" s="33"/>
    </row>
    <row r="61" spans="1:8" x14ac:dyDescent="0.2">
      <c r="A61" s="29" t="s">
        <v>0</v>
      </c>
      <c r="B61" s="28" t="s">
        <v>1</v>
      </c>
      <c r="C61" s="32" t="s">
        <v>9</v>
      </c>
      <c r="D61" s="34"/>
      <c r="E61" s="34"/>
      <c r="F61" s="34"/>
      <c r="G61" s="34"/>
      <c r="H61" s="34"/>
    </row>
    <row r="62" spans="1:8" ht="30" customHeight="1" x14ac:dyDescent="0.2">
      <c r="A62" s="77" t="s">
        <v>66</v>
      </c>
      <c r="B62" s="78"/>
      <c r="C62" s="61">
        <f>E55+H46</f>
        <v>0</v>
      </c>
      <c r="D62" s="34"/>
      <c r="E62" s="34"/>
      <c r="F62" s="34"/>
      <c r="G62" s="34"/>
      <c r="H62" s="34"/>
    </row>
    <row r="64" spans="1:8" ht="33" customHeight="1" x14ac:dyDescent="0.3">
      <c r="A64" s="76" t="s">
        <v>32</v>
      </c>
      <c r="B64" s="76"/>
      <c r="C64" s="76"/>
      <c r="D64" s="76"/>
      <c r="E64" s="76"/>
      <c r="F64" s="76"/>
      <c r="G64" s="76"/>
      <c r="H64" s="76"/>
    </row>
  </sheetData>
  <mergeCells count="12">
    <mergeCell ref="F1:H1"/>
    <mergeCell ref="A3:H3"/>
    <mergeCell ref="A49:H49"/>
    <mergeCell ref="B55:D55"/>
    <mergeCell ref="A64:H64"/>
    <mergeCell ref="A57:H57"/>
    <mergeCell ref="A62:B62"/>
    <mergeCell ref="A6:B6"/>
    <mergeCell ref="C46:G46"/>
    <mergeCell ref="C52:D52"/>
    <mergeCell ref="C53:D53"/>
    <mergeCell ref="C54:D54"/>
  </mergeCells>
  <phoneticPr fontId="17" type="noConversion"/>
  <pageMargins left="0.9055118110236221" right="0.70866141732283472" top="0.74803149606299213" bottom="0.94488188976377963" header="0.31496062992125984" footer="0.31496062992125984"/>
  <pageSetup paperSize="9" scale="68" fitToHeight="3" orientation="landscape" r:id="rId1"/>
  <headerFooter alignWithMargins="0">
    <oddHeader>&amp;C&amp;"Times New Roman,Bold"&amp;11 4.pielikums  Nolikumam
"Nekustamā īpašuma Rīgā, Talejas ielā 1 un tai blakus esošās teritorijas Ķīšezera ielā 27 apsaimniekošana”</oddHeader>
    <oddFooter>&amp;R&amp;"Times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H20"/>
  <sheetViews>
    <sheetView workbookViewId="0">
      <selection activeCell="B32" sqref="B32"/>
    </sheetView>
  </sheetViews>
  <sheetFormatPr defaultRowHeight="12.75" x14ac:dyDescent="0.2"/>
  <cols>
    <col min="1" max="1" width="9.42578125" customWidth="1"/>
    <col min="2" max="2" width="77.42578125" customWidth="1"/>
    <col min="3" max="3" width="19.42578125" customWidth="1"/>
    <col min="4" max="6" width="15.5703125" customWidth="1"/>
  </cols>
  <sheetData>
    <row r="1" spans="1:8" s="1" customFormat="1" x14ac:dyDescent="0.2">
      <c r="A1" s="9"/>
      <c r="B1" s="9"/>
      <c r="C1" s="9"/>
      <c r="D1" s="9"/>
      <c r="E1" s="9"/>
      <c r="F1" s="9"/>
    </row>
    <row r="2" spans="1:8" s="1" customFormat="1" ht="12.75" customHeight="1" thickBot="1" x14ac:dyDescent="0.25">
      <c r="A2" s="10"/>
      <c r="B2" s="83"/>
      <c r="C2" s="83"/>
      <c r="D2" s="83"/>
      <c r="E2" s="83"/>
      <c r="F2" s="84"/>
    </row>
    <row r="3" spans="1:8" s="1" customFormat="1" ht="25.5" x14ac:dyDescent="0.2">
      <c r="A3" s="62" t="s">
        <v>11</v>
      </c>
      <c r="B3" s="63" t="s">
        <v>41</v>
      </c>
      <c r="C3" s="64" t="s">
        <v>29</v>
      </c>
    </row>
    <row r="4" spans="1:8" s="2" customFormat="1" x14ac:dyDescent="0.2">
      <c r="A4" s="38" t="s">
        <v>0</v>
      </c>
      <c r="B4" s="7" t="s">
        <v>1</v>
      </c>
      <c r="C4" s="39" t="s">
        <v>9</v>
      </c>
    </row>
    <row r="5" spans="1:8" ht="25.5" x14ac:dyDescent="0.2">
      <c r="A5" s="40"/>
      <c r="B5" s="5" t="s">
        <v>61</v>
      </c>
      <c r="C5" s="41"/>
    </row>
    <row r="6" spans="1:8" ht="13.5" thickBot="1" x14ac:dyDescent="0.25">
      <c r="A6" s="85" t="s">
        <v>63</v>
      </c>
      <c r="B6" s="86"/>
      <c r="C6" s="65">
        <f>SUM(C5)</f>
        <v>0</v>
      </c>
    </row>
    <row r="7" spans="1:8" ht="25.5" x14ac:dyDescent="0.2">
      <c r="A7" s="40"/>
      <c r="B7" s="3" t="s">
        <v>21</v>
      </c>
      <c r="C7" s="41"/>
    </row>
    <row r="8" spans="1:8" ht="30" customHeight="1" thickBot="1" x14ac:dyDescent="0.25">
      <c r="A8" s="85" t="s">
        <v>64</v>
      </c>
      <c r="B8" s="86"/>
      <c r="C8" s="65">
        <f>SUM(C7)</f>
        <v>0</v>
      </c>
    </row>
    <row r="11" spans="1:8" s="11" customFormat="1" ht="25.5" x14ac:dyDescent="0.2">
      <c r="A11" s="49" t="s">
        <v>11</v>
      </c>
      <c r="B11" s="30" t="s">
        <v>17</v>
      </c>
      <c r="C11" s="31" t="s">
        <v>34</v>
      </c>
      <c r="D11" s="33"/>
      <c r="E11" s="33"/>
      <c r="F11" s="33"/>
      <c r="G11" s="33"/>
      <c r="H11" s="33"/>
    </row>
    <row r="12" spans="1:8" s="11" customFormat="1" x14ac:dyDescent="0.2">
      <c r="A12" s="29" t="s">
        <v>0</v>
      </c>
      <c r="B12" s="28" t="s">
        <v>1</v>
      </c>
      <c r="C12" s="32" t="s">
        <v>9</v>
      </c>
      <c r="D12" s="34"/>
      <c r="E12" s="34"/>
      <c r="F12" s="34"/>
      <c r="G12" s="34"/>
      <c r="H12" s="34"/>
    </row>
    <row r="13" spans="1:8" s="11" customFormat="1" ht="30" customHeight="1" x14ac:dyDescent="0.2">
      <c r="A13" s="77" t="s">
        <v>65</v>
      </c>
      <c r="B13" s="78"/>
      <c r="C13" s="61">
        <f>C6+C8</f>
        <v>0</v>
      </c>
      <c r="D13" s="34"/>
      <c r="E13" s="34"/>
      <c r="F13" s="34"/>
      <c r="G13" s="34"/>
      <c r="H13" s="34"/>
    </row>
    <row r="16" spans="1:8" x14ac:dyDescent="0.2">
      <c r="A16" s="87" t="s">
        <v>30</v>
      </c>
      <c r="B16" s="87"/>
      <c r="C16" s="87"/>
    </row>
    <row r="17" spans="1:8" x14ac:dyDescent="0.2">
      <c r="A17" s="87" t="s">
        <v>31</v>
      </c>
      <c r="B17" s="87"/>
      <c r="C17" s="87"/>
    </row>
    <row r="18" spans="1:8" x14ac:dyDescent="0.2">
      <c r="A18" s="87" t="s">
        <v>18</v>
      </c>
      <c r="B18" s="87"/>
      <c r="C18" s="87"/>
    </row>
    <row r="20" spans="1:8" ht="18.75" x14ac:dyDescent="0.3">
      <c r="A20" s="76" t="s">
        <v>32</v>
      </c>
      <c r="B20" s="76"/>
      <c r="C20" s="76"/>
      <c r="D20" s="76"/>
      <c r="E20" s="76"/>
      <c r="F20" s="76"/>
      <c r="G20" s="76"/>
      <c r="H20" s="76"/>
    </row>
  </sheetData>
  <mergeCells count="8">
    <mergeCell ref="B2:F2"/>
    <mergeCell ref="A6:B6"/>
    <mergeCell ref="A13:B13"/>
    <mergeCell ref="A20:H20"/>
    <mergeCell ref="A8:B8"/>
    <mergeCell ref="A16:C16"/>
    <mergeCell ref="A17:C17"/>
    <mergeCell ref="A18:C18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0B6348F063F2499901E1858B841C1C" ma:contentTypeVersion="13" ma:contentTypeDescription="Create a new document." ma:contentTypeScope="" ma:versionID="a86c480f6826dc71f7269a51d0ea5e0c">
  <xsd:schema xmlns:xsd="http://www.w3.org/2001/XMLSchema" xmlns:xs="http://www.w3.org/2001/XMLSchema" xmlns:p="http://schemas.microsoft.com/office/2006/metadata/properties" xmlns:ns2="520dbaf5-aacb-4fa5-a9f5-32ab6e55aaf4" xmlns:ns3="d73c6baf-9cf2-4cf2-a117-76c67141543a" targetNamespace="http://schemas.microsoft.com/office/2006/metadata/properties" ma:root="true" ma:fieldsID="2ae27fe034227d490414b6b73fb71634" ns2:_="" ns3:_="">
    <xsd:import namespace="520dbaf5-aacb-4fa5-a9f5-32ab6e55aaf4"/>
    <xsd:import namespace="d73c6baf-9cf2-4cf2-a117-76c671415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dbaf5-aacb-4fa5-a9f5-32ab6e55a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c6baf-9cf2-4cf2-a117-76c671415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0729F-C714-4C1A-BBD1-7ED8D0C5CD60}">
  <ds:schemaRefs>
    <ds:schemaRef ds:uri="520dbaf5-aacb-4fa5-a9f5-32ab6e55aaf4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d73c6baf-9cf2-4cf2-a117-76c67141543a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9CFA1-52A7-4237-A49D-A834C8F36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dbaf5-aacb-4fa5-a9f5-32ab6e55aaf4"/>
    <ds:schemaRef ds:uri="d73c6baf-9cf2-4cf2-a117-76c671415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9DF819-4210-478D-B3C7-792573E77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K1</vt:lpstr>
      <vt:lpstr>K2</vt:lpstr>
    </vt:vector>
  </TitlesOfParts>
  <Company>Augstceltne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JanisV</dc:creator>
  <cp:lastModifiedBy>Andrejs Vessers</cp:lastModifiedBy>
  <cp:lastPrinted>2019-01-11T20:46:39Z</cp:lastPrinted>
  <dcterms:created xsi:type="dcterms:W3CDTF">2015-12-15T16:00:40Z</dcterms:created>
  <dcterms:modified xsi:type="dcterms:W3CDTF">2023-01-06T14:15:11Z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0x0101006E0B6348F063F2499901E1858B841C1C</vt:lpwstr>
  </property>
  <property fmtid="{D5CDD505-2E9C-101B-9397-08002B2CF9AE}" pid="3" name="_dlc_DocIdItemGuid">
    <vt:lpwstr>be513a2b-762e-4090-96e2-f5bdd4eaaa63</vt:lpwstr>
  </property>
</Properties>
</file>